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<sst xmlns="http://schemas.openxmlformats.org/spreadsheetml/2006/main" count="81" uniqueCount="81">
  <si>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</si>
  <si>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</si>
  <si>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</si>
  <si>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</si>
  <si>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</si>
  <si>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</si>
  <si>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</si>
  <si>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</si>
  <si>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</si>
  <si>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</si>
  <si>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</si>
  <si>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</si>
  <si>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</si>
  <si>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</si>
  <si>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</si>
  <si>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</si>
  <si>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</si>
  <si>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</si>
  <si>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</si>
  <si>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</si>
  <si>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</si>
  <si>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</si>
  <si>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</si>
  <si>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</si>
  <si>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</si>
  <si>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</si>
  <si>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</si>
  <si>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</si>
  <si>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</si>
  <si>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</si>
  <si>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</si>
  <si>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</si>
  <si>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</si>
  <si>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</si>
  <si>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</si>
  <si>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</si>
  <si>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</si>
  <si>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</si>
  <si>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</si>
  <si>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</si>
  <si>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</si>
  <si>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</si>
  <si>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</si>
  <si>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</si>
  <si>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</si>
  <si>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</si>
  <si>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</si>
  <si>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</si>
  <si>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</si>
  <si>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</si>
  <si>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</si>
  <si>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</si>
  <si>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</si>
  <si>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</si>
  <si>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</si>
  <si>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</si>
  <si>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</si>
  <si>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</si>
  <si>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</si>
  <si>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</si>
  <si>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</si>
  <si>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</si>
  <si>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</si>
  <si>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</si>
  <si>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</si>
  <si>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</si>
  <si>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</si>
  <si>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</si>
  <si>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</si>
  <si>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</si>
  <si>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</si>
  <si>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</si>
  <si>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TRIBUNAL ELECTORAL DEL ESTADO DE CAMPECHE (a)</t>
  </si>
  <si>
    <t>Del 1 de Enero al 31 de Marzo de 2020 (b)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</si>
  <si>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</si>
  <si>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</si>
  <si>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</si>
  <si>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</si>
  <si>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</si>
  <si>
    <t>Mtro. Francisco Javier Ac Ordóñez</t>
  </si>
  <si>
    <t>D.  Transferencias, Asignaciones, Subsidios y Subvenciones, y Pensiones y Jubilaciones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</si>
</sst>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indent="1"/>
    </xf>
    <xf numFmtId="166" fontId="39" fillId="0" borderId="14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wrapText="1" indent="1"/>
    </xf>
    <xf numFmtId="166" fontId="39" fillId="0" borderId="15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indent="3"/>
    </xf>
    <xf numFmtId="164" fontId="39" fillId="0" borderId="13" xfId="0" applyNumberFormat="1" applyFont="1" applyBorder="1" applyAlignment="1">
      <alignment horizontal="left" vertical="center" wrapText="1" indent="3"/>
    </xf>
    <xf numFmtId="164" fontId="39" fillId="0" borderId="13" xfId="0" applyNumberFormat="1" applyFont="1" applyBorder="1" applyAlignment="1">
      <alignment horizontal="left" vertical="center"/>
    </xf>
    <xf numFmtId="164" fontId="38" fillId="0" borderId="13" xfId="0" applyNumberFormat="1" applyFont="1" applyBorder="1" applyAlignment="1">
      <alignment vertical="center" wrapText="1"/>
    </xf>
    <xf numFmtId="166" fontId="38" fillId="0" borderId="14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vertical="center"/>
    </xf>
    <xf numFmtId="166" fontId="39" fillId="0" borderId="13" xfId="0" applyNumberFormat="1" applyFont="1" applyBorder="1" applyAlignment="1">
      <alignment horizontal="right" vertical="center"/>
    </xf>
    <xf numFmtId="166" fontId="39" fillId="33" borderId="14" xfId="0" applyNumberFormat="1" applyFont="1" applyFill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wrapText="1"/>
    </xf>
    <xf numFmtId="164" fontId="39" fillId="0" borderId="16" xfId="0" applyNumberFormat="1" applyFont="1" applyBorder="1" applyAlignment="1">
      <alignment horizontal="left" vertical="center" wrapText="1"/>
    </xf>
    <xf numFmtId="164" fontId="39" fillId="0" borderId="17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justify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7" fontId="38" fillId="0" borderId="14" xfId="0" applyNumberFormat="1" applyFont="1" applyBorder="1" applyAlignment="1">
      <alignment horizontal="right" vertical="center"/>
    </xf>
    <xf numFmtId="167" fontId="38" fillId="0" borderId="15" xfId="0" applyNumberFormat="1" applyFont="1" applyBorder="1" applyAlignment="1">
      <alignment horizontal="right" vertical="center"/>
    </xf>
    <xf numFmtId="167" fontId="39" fillId="0" borderId="14" xfId="0" applyNumberFormat="1" applyFont="1" applyBorder="1" applyAlignment="1">
      <alignment horizontal="right" vertical="center"/>
    </xf>
    <xf numFmtId="164" fontId="39" fillId="0" borderId="18" xfId="0" applyNumberFormat="1" applyFont="1" applyBorder="1" applyAlignment="1">
      <alignment horizontal="left" vertical="center" wrapText="1"/>
    </xf>
    <xf numFmtId="166" fontId="39" fillId="0" borderId="19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82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7086600" y="158686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581025</xdr:colOff>
      <xdr:row>82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3895725" y="158686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82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381000" y="158686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4"/>
  <sheetViews>
    <sheetView tabSelected="1" zoomScalePageLayoutView="0" workbookViewId="0" topLeftCell="A1">
      <pane ySplit="7" topLeftCell="A65" activePane="bottomLeft" state="frozen"/>
      <selection pane="topLeft" activeCell="A1" sqref="A1"/>
      <selection pane="bottomLeft" activeCell="E41" sqref="E41"/>
    </sheetView>
  </sheetViews>
  <sheetFormatPr defaultColWidth="11.00390625" defaultRowHeight="15"/>
  <cols>
    <col min="1" max="1" width="2.140625" style="1" customWidth="1"/>
    <col min="2" max="2" width="47.57421875" style="27" customWidth="1"/>
    <col min="3" max="3" width="18.140625" style="28" customWidth="1"/>
    <col min="4" max="4" width="18.00390625" style="27" customWidth="1"/>
    <col min="5" max="5" width="14.7109375" style="28" customWidth="1"/>
    <col min="6" max="6" width="13.8515625" style="27" customWidth="1"/>
    <col min="7" max="7" width="14.8515625" style="27" customWidth="1"/>
    <col min="8" max="8" width="13.7109375" style="28" customWidth="1"/>
    <col min="9" max="16384" width="11.00390625" style="1" customWidth="1"/>
  </cols>
  <sheetData>
    <row r="1" spans="2:8" ht="14.25" customHeight="1">
      <c r="B1" s="40" t="s">
        <v>72</v>
      </c>
      <c r="C1" s="41"/>
      <c r="D1" s="41"/>
      <c r="E1" s="41"/>
      <c r="F1" s="41"/>
      <c r="G1" s="41"/>
      <c r="H1" s="42"/>
    </row>
    <row r="2" spans="2:8" ht="14.25" customHeight="1">
      <c r="B2" s="43" t="s">
        <v>0</v>
      </c>
      <c r="C2" s="44"/>
      <c r="D2" s="44"/>
      <c r="E2" s="44"/>
      <c r="F2" s="44"/>
      <c r="G2" s="44"/>
      <c r="H2" s="45"/>
    </row>
    <row r="3" spans="2:8" ht="14.25" customHeight="1">
      <c r="B3" s="43" t="s">
        <v>73</v>
      </c>
      <c r="C3" s="44"/>
      <c r="D3" s="44"/>
      <c r="E3" s="44"/>
      <c r="F3" s="44"/>
      <c r="G3" s="44"/>
      <c r="H3" s="45"/>
    </row>
    <row r="4" spans="2:8" ht="14.25" customHeight="1" thickBot="1">
      <c r="B4" s="46" t="s">
        <v>1</v>
      </c>
      <c r="C4" s="47"/>
      <c r="D4" s="47"/>
      <c r="E4" s="47"/>
      <c r="F4" s="47"/>
      <c r="G4" s="47"/>
      <c r="H4" s="48"/>
    </row>
    <row r="5" spans="2:8" ht="13.5" thickBot="1">
      <c r="B5" s="5"/>
      <c r="C5" s="49" t="s">
        <v>2</v>
      </c>
      <c r="D5" s="50"/>
      <c r="E5" s="50"/>
      <c r="F5" s="50"/>
      <c r="G5" s="51"/>
      <c r="H5" s="36" t="s">
        <v>3</v>
      </c>
    </row>
    <row r="6" spans="2:8" ht="12.75">
      <c r="B6" s="6" t="s">
        <v>4</v>
      </c>
      <c r="C6" s="36" t="s">
        <v>6</v>
      </c>
      <c r="D6" s="38" t="s">
        <v>7</v>
      </c>
      <c r="E6" s="36" t="s">
        <v>8</v>
      </c>
      <c r="F6" s="36" t="s">
        <v>9</v>
      </c>
      <c r="G6" s="36" t="s">
        <v>10</v>
      </c>
      <c r="H6" s="52"/>
    </row>
    <row r="7" spans="2:8" ht="13.5" thickBot="1">
      <c r="B7" s="7" t="s">
        <v>5</v>
      </c>
      <c r="C7" s="37"/>
      <c r="D7" s="39"/>
      <c r="E7" s="37"/>
      <c r="F7" s="37"/>
      <c r="G7" s="37"/>
      <c r="H7" s="37"/>
    </row>
    <row r="8" spans="2:8" ht="12.75">
      <c r="B8" s="8" t="s">
        <v>11</v>
      </c>
      <c r="C8" s="9"/>
      <c r="D8" s="9"/>
      <c r="E8" s="9"/>
      <c r="F8" s="9"/>
      <c r="G8" s="9"/>
      <c r="H8" s="9"/>
    </row>
    <row r="9" spans="2:8" ht="12.75">
      <c r="B9" s="10" t="s">
        <v>12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2:8" ht="12.75">
      <c r="B10" s="10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2:8" ht="12.75">
      <c r="B11" s="10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2:8" ht="12.75">
      <c r="B12" s="10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12.75">
      <c r="B13" s="10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ht="12.75">
      <c r="B14" s="10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ht="12.75">
      <c r="B15" s="10" t="s">
        <v>70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24">
      <c r="B16" s="12" t="s">
        <v>68</v>
      </c>
      <c r="C16" s="11">
        <f aca="true" t="shared" si="0" ref="C16:H16">SUM(C17:C27)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</row>
    <row r="17" spans="2:8" ht="12.75">
      <c r="B17" s="14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2:8" ht="12.75">
      <c r="B18" s="14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12.75">
      <c r="B19" s="14" t="s">
        <v>20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2:8" ht="12.75">
      <c r="B20" s="14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2:8" ht="12.75">
      <c r="B21" s="14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2:8" ht="12.75">
      <c r="B22" s="15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2.75">
      <c r="B23" s="15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ht="12.75">
      <c r="B24" s="14" t="s">
        <v>25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2:8" ht="12.75">
      <c r="B25" s="14" t="s">
        <v>26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2:8" ht="12.75">
      <c r="B26" s="14" t="s">
        <v>27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2:8" ht="24">
      <c r="B27" s="15" t="s">
        <v>28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2:8" ht="24">
      <c r="B28" s="12" t="s">
        <v>29</v>
      </c>
      <c r="C28" s="11">
        <f aca="true" t="shared" si="1" ref="C28:H28">SUM(C29:C33)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2:8" ht="12.75">
      <c r="B29" s="14" t="s">
        <v>30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>G29-C29</f>
        <v>0</v>
      </c>
    </row>
    <row r="30" spans="2:8" ht="12.75">
      <c r="B30" s="14" t="s">
        <v>31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G30-C30</f>
        <v>0</v>
      </c>
    </row>
    <row r="31" spans="2:8" ht="12.75">
      <c r="B31" s="14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G31-C31</f>
        <v>0</v>
      </c>
    </row>
    <row r="32" spans="2:8" ht="12" customHeight="1">
      <c r="B32" s="15" t="s">
        <v>33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G32-C32</f>
        <v>0</v>
      </c>
    </row>
    <row r="33" spans="2:8" ht="12.75">
      <c r="B33" s="14" t="s">
        <v>34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>G33-C33</f>
        <v>0</v>
      </c>
    </row>
    <row r="34" spans="2:8" ht="12.75">
      <c r="B34" s="10" t="s">
        <v>71</v>
      </c>
      <c r="C34" s="11">
        <v>21116698</v>
      </c>
      <c r="D34" s="11">
        <v>0</v>
      </c>
      <c r="E34" s="11">
        <v>21116698</v>
      </c>
      <c r="F34" s="11">
        <v>6512291</v>
      </c>
      <c r="G34" s="11">
        <v>6512291</v>
      </c>
      <c r="H34" s="31">
        <v>-14604407</v>
      </c>
    </row>
    <row r="35" spans="2:8" ht="12.75">
      <c r="B35" s="1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2.75">
      <c r="B36" s="14" t="s">
        <v>36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2:8" ht="12.75">
      <c r="B37" s="10" t="s">
        <v>37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ht="12.75">
      <c r="B38" s="14" t="s">
        <v>38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12.75">
      <c r="B39" s="14" t="s">
        <v>39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2.75">
      <c r="B40" s="16"/>
      <c r="C40" s="11"/>
      <c r="D40" s="11"/>
      <c r="E40" s="11"/>
      <c r="F40" s="11"/>
      <c r="G40" s="11"/>
      <c r="H40" s="11"/>
    </row>
    <row r="41" spans="2:8" ht="24">
      <c r="B41" s="17" t="s">
        <v>69</v>
      </c>
      <c r="C41" s="18">
        <f aca="true" t="shared" si="2" ref="C41:H41">C9+C10+C11+C12+C13+C14+C15+C16+C28+C34+C35+C37</f>
        <v>21116698</v>
      </c>
      <c r="D41" s="19">
        <f t="shared" si="2"/>
        <v>0</v>
      </c>
      <c r="E41" s="19">
        <f t="shared" si="2"/>
        <v>21116698</v>
      </c>
      <c r="F41" s="19">
        <f t="shared" si="2"/>
        <v>6512291</v>
      </c>
      <c r="G41" s="19">
        <f t="shared" si="2"/>
        <v>6512291</v>
      </c>
      <c r="H41" s="30">
        <f t="shared" si="2"/>
        <v>-14604407</v>
      </c>
    </row>
    <row r="42" spans="2:8" ht="12.75">
      <c r="B42" s="20"/>
      <c r="C42" s="11"/>
      <c r="D42" s="21"/>
      <c r="E42" s="21"/>
      <c r="F42" s="21"/>
      <c r="G42" s="21"/>
      <c r="H42" s="21"/>
    </row>
    <row r="43" spans="2:8" ht="12.75">
      <c r="B43" s="17" t="s">
        <v>40</v>
      </c>
      <c r="C43" s="22"/>
      <c r="D43" s="22"/>
      <c r="E43" s="22"/>
      <c r="F43" s="22"/>
      <c r="G43" s="22"/>
      <c r="H43" s="11"/>
    </row>
    <row r="44" spans="2:8" ht="12.75">
      <c r="B44" s="16"/>
      <c r="C44" s="11"/>
      <c r="D44" s="11"/>
      <c r="E44" s="11"/>
      <c r="F44" s="11"/>
      <c r="G44" s="11"/>
      <c r="H44" s="11"/>
    </row>
    <row r="45" spans="2:8" ht="12.75">
      <c r="B45" s="8" t="s">
        <v>41</v>
      </c>
      <c r="C45" s="11"/>
      <c r="D45" s="11"/>
      <c r="E45" s="11"/>
      <c r="F45" s="11"/>
      <c r="G45" s="11"/>
      <c r="H45" s="11"/>
    </row>
    <row r="46" spans="2:8" ht="12.75"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>SUM(H47:H54)</f>
        <v>0</v>
      </c>
    </row>
    <row r="47" spans="2:8" ht="24">
      <c r="B47" s="15" t="s">
        <v>43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aca="true" t="shared" si="3" ref="H47:H64">G47-C47</f>
        <v>0</v>
      </c>
    </row>
    <row r="48" spans="2:8" ht="14.25" customHeight="1">
      <c r="B48" s="15" t="s">
        <v>44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3"/>
        <v>0</v>
      </c>
    </row>
    <row r="49" spans="2:8" ht="24">
      <c r="B49" s="15" t="s">
        <v>45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3"/>
        <v>0</v>
      </c>
    </row>
    <row r="50" spans="2:8" ht="36">
      <c r="B50" s="15" t="s">
        <v>46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3"/>
        <v>0</v>
      </c>
    </row>
    <row r="51" spans="2:8" ht="12.75">
      <c r="B51" s="15" t="s">
        <v>47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3"/>
        <v>0</v>
      </c>
    </row>
    <row r="52" spans="2:8" ht="24">
      <c r="B52" s="15" t="s">
        <v>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3"/>
        <v>0</v>
      </c>
    </row>
    <row r="53" spans="2:8" ht="24">
      <c r="B53" s="15" t="s">
        <v>49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3"/>
        <v>0</v>
      </c>
    </row>
    <row r="54" spans="2:8" ht="24">
      <c r="B54" s="15" t="s">
        <v>50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3"/>
        <v>0</v>
      </c>
    </row>
    <row r="55" spans="2:8" ht="12.75">
      <c r="B55" s="12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>SUM(H56:H59)</f>
        <v>0</v>
      </c>
    </row>
    <row r="56" spans="2:8" ht="12.75">
      <c r="B56" s="15" t="s">
        <v>52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3"/>
        <v>0</v>
      </c>
    </row>
    <row r="57" spans="2:8" ht="12.75">
      <c r="B57" s="15" t="s">
        <v>53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3"/>
        <v>0</v>
      </c>
    </row>
    <row r="58" spans="2:8" ht="12.75">
      <c r="B58" s="15" t="s">
        <v>54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3"/>
        <v>0</v>
      </c>
    </row>
    <row r="59" spans="2:8" ht="12.75">
      <c r="B59" s="15" t="s">
        <v>55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3"/>
        <v>0</v>
      </c>
    </row>
    <row r="60" spans="2:8" ht="12.75">
      <c r="B60" s="12" t="s">
        <v>56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>H61+H62</f>
        <v>0</v>
      </c>
    </row>
    <row r="61" spans="2:8" ht="24">
      <c r="B61" s="15" t="s">
        <v>57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3"/>
        <v>0</v>
      </c>
    </row>
    <row r="62" spans="2:8" ht="12.75">
      <c r="B62" s="15" t="s">
        <v>58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3"/>
        <v>0</v>
      </c>
    </row>
    <row r="63" spans="2:8" ht="24">
      <c r="B63" s="12" t="s">
        <v>80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3"/>
        <v>0</v>
      </c>
    </row>
    <row r="64" spans="2:8" ht="12.75">
      <c r="B64" s="10" t="s">
        <v>59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3"/>
        <v>0</v>
      </c>
    </row>
    <row r="65" spans="2:8" ht="12.75">
      <c r="B65" s="16"/>
      <c r="C65" s="11"/>
      <c r="D65" s="11"/>
      <c r="E65" s="11"/>
      <c r="F65" s="11"/>
      <c r="G65" s="11"/>
      <c r="H65" s="11"/>
    </row>
    <row r="66" spans="2:8" ht="24">
      <c r="B66" s="17" t="s">
        <v>60</v>
      </c>
      <c r="C66" s="18">
        <f aca="true" t="shared" si="4" ref="C66:H66">C46+C55+C60+C63+C64</f>
        <v>0</v>
      </c>
      <c r="D66" s="18">
        <f t="shared" si="4"/>
        <v>0</v>
      </c>
      <c r="E66" s="18">
        <f t="shared" si="4"/>
        <v>0</v>
      </c>
      <c r="F66" s="18">
        <f t="shared" si="4"/>
        <v>0</v>
      </c>
      <c r="G66" s="18">
        <f t="shared" si="4"/>
        <v>0</v>
      </c>
      <c r="H66" s="18">
        <f t="shared" si="4"/>
        <v>0</v>
      </c>
    </row>
    <row r="67" spans="2:8" ht="12.75">
      <c r="B67" s="23"/>
      <c r="C67" s="11"/>
      <c r="D67" s="11"/>
      <c r="E67" s="11"/>
      <c r="F67" s="11"/>
      <c r="G67" s="11"/>
      <c r="H67" s="11"/>
    </row>
    <row r="68" spans="2:8" ht="12.75">
      <c r="B68" s="17" t="s">
        <v>61</v>
      </c>
      <c r="C68" s="18">
        <f aca="true" t="shared" si="5" ref="C68:H68">C69</f>
        <v>0</v>
      </c>
      <c r="D68" s="18">
        <f t="shared" si="5"/>
        <v>0</v>
      </c>
      <c r="E68" s="18">
        <f t="shared" si="5"/>
        <v>0</v>
      </c>
      <c r="F68" s="18">
        <f t="shared" si="5"/>
        <v>0</v>
      </c>
      <c r="G68" s="18">
        <f t="shared" si="5"/>
        <v>0</v>
      </c>
      <c r="H68" s="18">
        <f t="shared" si="5"/>
        <v>0</v>
      </c>
    </row>
    <row r="69" spans="2:8" ht="12.75">
      <c r="B69" s="23" t="s">
        <v>62</v>
      </c>
      <c r="C69" s="11">
        <v>0</v>
      </c>
      <c r="D69" s="11">
        <v>0</v>
      </c>
      <c r="E69" s="11">
        <f>C69+D69</f>
        <v>0</v>
      </c>
      <c r="F69" s="11">
        <v>0</v>
      </c>
      <c r="G69" s="11">
        <v>0</v>
      </c>
      <c r="H69" s="11">
        <f>G69-C69</f>
        <v>0</v>
      </c>
    </row>
    <row r="70" spans="2:8" ht="12.75">
      <c r="B70" s="32"/>
      <c r="C70" s="33"/>
      <c r="D70" s="33"/>
      <c r="E70" s="33"/>
      <c r="F70" s="33"/>
      <c r="G70" s="33"/>
      <c r="H70" s="33"/>
    </row>
    <row r="71" spans="2:8" ht="12.75">
      <c r="B71" s="17" t="s">
        <v>63</v>
      </c>
      <c r="C71" s="18">
        <f aca="true" t="shared" si="6" ref="C71:H71">C41+C66+C68</f>
        <v>21116698</v>
      </c>
      <c r="D71" s="18">
        <f t="shared" si="6"/>
        <v>0</v>
      </c>
      <c r="E71" s="18">
        <f t="shared" si="6"/>
        <v>21116698</v>
      </c>
      <c r="F71" s="18">
        <f t="shared" si="6"/>
        <v>6512291</v>
      </c>
      <c r="G71" s="18">
        <f t="shared" si="6"/>
        <v>6512291</v>
      </c>
      <c r="H71" s="29">
        <f t="shared" si="6"/>
        <v>-14604407</v>
      </c>
    </row>
    <row r="72" spans="2:8" ht="12.75">
      <c r="B72" s="23"/>
      <c r="C72" s="11"/>
      <c r="D72" s="11"/>
      <c r="E72" s="11"/>
      <c r="F72" s="11"/>
      <c r="G72" s="11"/>
      <c r="H72" s="11"/>
    </row>
    <row r="73" spans="2:8" ht="12.75">
      <c r="B73" s="17" t="s">
        <v>64</v>
      </c>
      <c r="C73" s="11"/>
      <c r="D73" s="11"/>
      <c r="E73" s="11"/>
      <c r="F73" s="11"/>
      <c r="G73" s="11"/>
      <c r="H73" s="11"/>
    </row>
    <row r="74" spans="2:8" ht="24">
      <c r="B74" s="23" t="s">
        <v>65</v>
      </c>
      <c r="C74" s="11">
        <v>0</v>
      </c>
      <c r="D74" s="11">
        <v>0</v>
      </c>
      <c r="E74" s="11">
        <f>C74+D74</f>
        <v>0</v>
      </c>
      <c r="F74" s="11">
        <v>0</v>
      </c>
      <c r="G74" s="11">
        <v>0</v>
      </c>
      <c r="H74" s="11">
        <f>G74-C74</f>
        <v>0</v>
      </c>
    </row>
    <row r="75" spans="2:8" ht="27" customHeight="1">
      <c r="B75" s="23" t="s">
        <v>66</v>
      </c>
      <c r="C75" s="11">
        <v>0</v>
      </c>
      <c r="D75" s="11">
        <v>0</v>
      </c>
      <c r="E75" s="11">
        <f>C75+D75</f>
        <v>0</v>
      </c>
      <c r="F75" s="11">
        <v>0</v>
      </c>
      <c r="G75" s="11">
        <v>0</v>
      </c>
      <c r="H75" s="11">
        <f>G75-C75</f>
        <v>0</v>
      </c>
    </row>
    <row r="76" spans="2:8" ht="12.75">
      <c r="B76" s="17" t="s">
        <v>67</v>
      </c>
      <c r="C76" s="18">
        <f aca="true" t="shared" si="7" ref="C76:H76">SUM(C74:C75)</f>
        <v>0</v>
      </c>
      <c r="D76" s="18">
        <f t="shared" si="7"/>
        <v>0</v>
      </c>
      <c r="E76" s="18">
        <f t="shared" si="7"/>
        <v>0</v>
      </c>
      <c r="F76" s="18">
        <f t="shared" si="7"/>
        <v>0</v>
      </c>
      <c r="G76" s="18">
        <f t="shared" si="7"/>
        <v>0</v>
      </c>
      <c r="H76" s="18">
        <f t="shared" si="7"/>
        <v>0</v>
      </c>
    </row>
    <row r="77" spans="2:8" ht="13.5" thickBot="1">
      <c r="B77" s="24"/>
      <c r="C77" s="25"/>
      <c r="D77" s="26"/>
      <c r="E77" s="25"/>
      <c r="F77" s="26"/>
      <c r="G77" s="26"/>
      <c r="H77" s="25"/>
    </row>
    <row r="83" spans="2:21" s="2" customFormat="1" ht="15" customHeight="1">
      <c r="B83" s="3" t="s">
        <v>79</v>
      </c>
      <c r="C83" s="34" t="s">
        <v>74</v>
      </c>
      <c r="D83" s="34"/>
      <c r="E83" s="34"/>
      <c r="F83" s="35" t="s">
        <v>75</v>
      </c>
      <c r="G83" s="35"/>
      <c r="H83" s="3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s="2" customFormat="1" ht="15" customHeight="1">
      <c r="B84" s="4" t="s">
        <v>76</v>
      </c>
      <c r="C84" s="34" t="s">
        <v>77</v>
      </c>
      <c r="D84" s="34"/>
      <c r="E84" s="34"/>
      <c r="F84" s="35" t="s">
        <v>78</v>
      </c>
      <c r="G84" s="35"/>
      <c r="H84" s="3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</sheetData>
  <sheetProtection/>
  <mergeCells count="15">
    <mergeCell ref="B1:H1"/>
    <mergeCell ref="B2:H2"/>
    <mergeCell ref="B3:H3"/>
    <mergeCell ref="B4:H4"/>
    <mergeCell ref="C5:G5"/>
    <mergeCell ref="H5:H7"/>
    <mergeCell ref="C83:E83"/>
    <mergeCell ref="F83:H83"/>
    <mergeCell ref="C84:E84"/>
    <mergeCell ref="F84:H84"/>
    <mergeCell ref="C6:C7"/>
    <mergeCell ref="D6:D7"/>
    <mergeCell ref="E6:E7"/>
    <mergeCell ref="F6:F7"/>
    <mergeCell ref="G6:G7"/>
  </mergeCells>
  <printOptions horizontalCentered="1"/>
  <pageMargins left="0.11811023622047245" right="0.11811023622047245" top="0.5511811023622047" bottom="0.5511811023622047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2020-04-19T20:35:10Z</cp:lastPrinted>
  <dcterms:created xsi:type="dcterms:W3CDTF">2016-10-11T20:13:05Z</dcterms:created>
  <dcterms:modified xsi:type="dcterms:W3CDTF">2020-04-19T20:35:18Z</dcterms:modified>
  <cp:category/>
  <cp:version/>
  <cp:contentType/>
  <cp:contentStatus/>
</cp:coreProperties>
</file>