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'F6a_EAEPED_COG'!$1:$8</definedName>
  </definedNames>
  <calcPr fullCalcOnLoad="1"/>
</workbook>
</file>

<file path=xl/sharedStrings.xml><?xml version="1.0" encoding="utf-8"?>
<sst xmlns="http://schemas.openxmlformats.org/spreadsheetml/2006/main" count="168" uniqueCount="95">
  <si>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</si>
  <si>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</si>
  <si>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</si>
  <si>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</si>
  <si>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</si>
  <si>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</si>
  <si>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</si>
  <si>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</si>
  <si>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</si>
  <si>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</si>
  <si>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</si>
  <si>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</si>
  <si>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</si>
  <si>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</si>
  <si>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</si>
  <si>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</si>
  <si>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</si>
  <si>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</si>
  <si>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</si>
  <si>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</si>
  <si>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</si>
  <si>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</si>
  <si>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</si>
  <si>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</si>
  <si>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</si>
  <si>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</si>
  <si>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</si>
  <si>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</si>
  <si>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</si>
  <si>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</si>
  <si>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</si>
  <si>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</si>
  <si>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</si>
  <si>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</si>
  <si>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</si>
  <si>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</si>
  <si>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</si>
  <si>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</si>
  <si>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</si>
  <si>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</si>
  <si>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</si>
  <si>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</si>
  <si>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</si>
  <si>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</si>
  <si>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</si>
  <si>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</si>
  <si>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</si>
  <si>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</si>
  <si>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</si>
  <si>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</si>
  <si>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</si>
  <si>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</si>
  <si>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</si>
  <si>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</si>
  <si>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</si>
  <si>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</si>
  <si>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</si>
  <si>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</si>
  <si>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</si>
  <si>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</si>
  <si>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</si>
  <si>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</si>
  <si>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</si>
  <si>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</si>
  <si>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</si>
  <si>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</si>
  <si>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</si>
  <si>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</si>
  <si>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</si>
  <si>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</si>
  <si>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</si>
  <si>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</si>
  <si>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</si>
  <si>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</si>
  <si>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</si>
  <si>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</si>
  <si>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</si>
  <si>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</si>
  <si>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</si>
  <si>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</si>
  <si>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</si>
  <si>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</si>
  <si>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</si>
  <si>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</si>
  <si>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</si>
  <si>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</si>
  <si>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</si>
  <si>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TRIBUNAL ELECTORAL DEL ESTADO DE CAMPECHE (a)</t>
  </si>
  <si>
    <t>Del 1 de Enero al 31 de Marzo de 2020 (b)</t>
  </si>
  <si>
    <t>Mtro. Francisco Javier Ac Ordóñez</t>
  </si>
  <si>
    <t>L.E. Rosa Elena Arredondo Cervera</t>
  </si>
  <si>
    <t>L.C. Noemí Guadalupe Collí Chan</t>
  </si>
  <si>
    <t>Magistrado Presidente</t>
  </si>
  <si>
    <t>Directora Administrativa</t>
  </si>
  <si>
    <t>Subdirectora de Contabilidad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</si>
</sst>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  <numFmt numFmtId="167" formatCode="#,##0.00_ ;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  <xf numFmtId="166" fontId="38" fillId="0" borderId="13" xfId="0" applyNumberFormat="1" applyFont="1" applyBorder="1" applyAlignment="1">
      <alignment horizontal="right" vertical="center"/>
    </xf>
    <xf numFmtId="4" fontId="38" fillId="0" borderId="13" xfId="0" applyNumberFormat="1" applyFont="1" applyBorder="1" applyAlignment="1">
      <alignment horizontal="right" vertical="center"/>
    </xf>
    <xf numFmtId="0" fontId="39" fillId="0" borderId="14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166" fontId="39" fillId="0" borderId="13" xfId="0" applyNumberFormat="1" applyFont="1" applyBorder="1" applyAlignment="1">
      <alignment horizontal="right" vertical="center"/>
    </xf>
    <xf numFmtId="0" fontId="39" fillId="0" borderId="14" xfId="0" applyFont="1" applyBorder="1" applyAlignment="1">
      <alignment horizontal="left" vertical="center" indent="3"/>
    </xf>
    <xf numFmtId="0" fontId="39" fillId="0" borderId="15" xfId="0" applyFont="1" applyBorder="1" applyAlignment="1">
      <alignment/>
    </xf>
    <xf numFmtId="167" fontId="39" fillId="0" borderId="15" xfId="0" applyNumberFormat="1" applyFont="1" applyBorder="1" applyAlignment="1">
      <alignment horizontal="right" vertical="center"/>
    </xf>
    <xf numFmtId="166" fontId="39" fillId="0" borderId="15" xfId="0" applyNumberFormat="1" applyFont="1" applyBorder="1" applyAlignment="1">
      <alignment horizontal="right" vertical="center"/>
    </xf>
    <xf numFmtId="167" fontId="39" fillId="0" borderId="13" xfId="0" applyNumberFormat="1" applyFont="1" applyBorder="1" applyAlignment="1">
      <alignment horizontal="right" vertical="center"/>
    </xf>
    <xf numFmtId="0" fontId="39" fillId="0" borderId="16" xfId="0" applyFont="1" applyBorder="1" applyAlignment="1">
      <alignment horizontal="left" vertical="center"/>
    </xf>
    <xf numFmtId="0" fontId="39" fillId="0" borderId="17" xfId="0" applyFont="1" applyBorder="1" applyAlignment="1">
      <alignment horizontal="left" vertical="center"/>
    </xf>
    <xf numFmtId="166" fontId="39" fillId="0" borderId="18" xfId="0" applyNumberFormat="1" applyFont="1" applyBorder="1" applyAlignment="1">
      <alignment horizontal="right" vertical="center"/>
    </xf>
    <xf numFmtId="166" fontId="39" fillId="0" borderId="17" xfId="0" applyNumberFormat="1" applyFont="1" applyBorder="1" applyAlignment="1">
      <alignment horizontal="right" vertical="center"/>
    </xf>
    <xf numFmtId="0" fontId="38" fillId="0" borderId="19" xfId="0" applyFont="1" applyBorder="1" applyAlignment="1">
      <alignment horizontal="left" vertical="center"/>
    </xf>
    <xf numFmtId="0" fontId="39" fillId="0" borderId="20" xfId="0" applyFont="1" applyBorder="1" applyAlignment="1">
      <alignment horizontal="left" vertical="center"/>
    </xf>
    <xf numFmtId="166" fontId="38" fillId="0" borderId="21" xfId="0" applyNumberFormat="1" applyFont="1" applyBorder="1" applyAlignment="1">
      <alignment horizontal="right" vertical="center"/>
    </xf>
    <xf numFmtId="0" fontId="38" fillId="0" borderId="14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39" fillId="0" borderId="22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/>
    </xf>
    <xf numFmtId="166" fontId="39" fillId="0" borderId="23" xfId="0" applyNumberFormat="1" applyFont="1" applyBorder="1" applyAlignment="1">
      <alignment horizontal="right" vertical="center"/>
    </xf>
    <xf numFmtId="166" fontId="39" fillId="0" borderId="10" xfId="0" applyNumberFormat="1" applyFont="1" applyBorder="1" applyAlignment="1">
      <alignment horizontal="right" vertical="center"/>
    </xf>
    <xf numFmtId="0" fontId="39" fillId="0" borderId="14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0" fontId="38" fillId="33" borderId="11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/>
    </xf>
    <xf numFmtId="0" fontId="38" fillId="33" borderId="11" xfId="0" applyFont="1" applyFill="1" applyBorder="1" applyAlignment="1">
      <alignment horizontal="center"/>
    </xf>
    <xf numFmtId="0" fontId="38" fillId="33" borderId="25" xfId="0" applyFont="1" applyFill="1" applyBorder="1" applyAlignment="1">
      <alignment horizontal="center"/>
    </xf>
    <xf numFmtId="0" fontId="38" fillId="33" borderId="26" xfId="0" applyFont="1" applyFill="1" applyBorder="1" applyAlignment="1">
      <alignment horizontal="center"/>
    </xf>
    <xf numFmtId="0" fontId="38" fillId="33" borderId="14" xfId="0" applyFont="1" applyFill="1" applyBorder="1" applyAlignment="1">
      <alignment horizontal="center"/>
    </xf>
    <xf numFmtId="0" fontId="38" fillId="33" borderId="0" xfId="0" applyFont="1" applyFill="1" applyBorder="1" applyAlignment="1">
      <alignment horizontal="center"/>
    </xf>
    <xf numFmtId="0" fontId="38" fillId="33" borderId="27" xfId="0" applyFont="1" applyFill="1" applyBorder="1" applyAlignment="1">
      <alignment horizontal="center"/>
    </xf>
    <xf numFmtId="0" fontId="38" fillId="33" borderId="22" xfId="0" applyFont="1" applyFill="1" applyBorder="1" applyAlignment="1">
      <alignment horizontal="center"/>
    </xf>
    <xf numFmtId="0" fontId="38" fillId="33" borderId="28" xfId="0" applyFont="1" applyFill="1" applyBorder="1" applyAlignment="1">
      <alignment horizontal="center"/>
    </xf>
    <xf numFmtId="0" fontId="38" fillId="33" borderId="29" xfId="0" applyFont="1" applyFill="1" applyBorder="1" applyAlignment="1">
      <alignment horizontal="center"/>
    </xf>
    <xf numFmtId="0" fontId="38" fillId="33" borderId="25" xfId="0" applyFont="1" applyFill="1" applyBorder="1" applyAlignment="1">
      <alignment horizontal="center" vertical="center"/>
    </xf>
    <xf numFmtId="0" fontId="38" fillId="33" borderId="28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390525</xdr:colOff>
      <xdr:row>163</xdr:row>
      <xdr:rowOff>0</xdr:rowOff>
    </xdr:from>
    <xdr:ext cx="2247900" cy="0"/>
    <xdr:sp>
      <xdr:nvSpPr>
        <xdr:cNvPr id="1" name="Conector recto 1"/>
        <xdr:cNvSpPr>
          <a:spLocks/>
        </xdr:cNvSpPr>
      </xdr:nvSpPr>
      <xdr:spPr>
        <a:xfrm flipV="1">
          <a:off x="7439025" y="26984325"/>
          <a:ext cx="2247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581025</xdr:colOff>
      <xdr:row>163</xdr:row>
      <xdr:rowOff>0</xdr:rowOff>
    </xdr:from>
    <xdr:ext cx="2238375" cy="0"/>
    <xdr:sp>
      <xdr:nvSpPr>
        <xdr:cNvPr id="2" name="Conector recto 2"/>
        <xdr:cNvSpPr>
          <a:spLocks/>
        </xdr:cNvSpPr>
      </xdr:nvSpPr>
      <xdr:spPr>
        <a:xfrm flipV="1">
          <a:off x="4381500" y="26984325"/>
          <a:ext cx="2238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163</xdr:row>
      <xdr:rowOff>0</xdr:rowOff>
    </xdr:from>
    <xdr:ext cx="2238375" cy="0"/>
    <xdr:sp>
      <xdr:nvSpPr>
        <xdr:cNvPr id="3" name="Conector recto 3"/>
        <xdr:cNvSpPr>
          <a:spLocks/>
        </xdr:cNvSpPr>
      </xdr:nvSpPr>
      <xdr:spPr>
        <a:xfrm flipV="1">
          <a:off x="1171575" y="26984325"/>
          <a:ext cx="2238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165"/>
  <sheetViews>
    <sheetView tabSelected="1" zoomScalePageLayoutView="0" workbookViewId="0" topLeftCell="A1">
      <pane ySplit="8" topLeftCell="A144" activePane="bottomLeft" state="frozen"/>
      <selection pane="topLeft" activeCell="A1" sqref="A1"/>
      <selection pane="bottomLeft" activeCell="B6" sqref="B6:C8"/>
    </sheetView>
  </sheetViews>
  <sheetFormatPr defaultColWidth="11.00390625" defaultRowHeight="15"/>
  <cols>
    <col min="1" max="1" width="4.00390625" style="1" hidden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spans="2:9" ht="14.25" customHeight="1">
      <c r="B1" s="43" t="s">
        <v>87</v>
      </c>
      <c r="C1" s="44"/>
      <c r="D1" s="44"/>
      <c r="E1" s="44"/>
      <c r="F1" s="44"/>
      <c r="G1" s="44"/>
      <c r="H1" s="44"/>
      <c r="I1" s="45"/>
    </row>
    <row r="2" spans="2:9" ht="14.25" customHeight="1">
      <c r="B2" s="46" t="s">
        <v>0</v>
      </c>
      <c r="C2" s="47"/>
      <c r="D2" s="47"/>
      <c r="E2" s="47"/>
      <c r="F2" s="47"/>
      <c r="G2" s="47"/>
      <c r="H2" s="47"/>
      <c r="I2" s="48"/>
    </row>
    <row r="3" spans="2:9" ht="14.25" customHeight="1">
      <c r="B3" s="46" t="s">
        <v>1</v>
      </c>
      <c r="C3" s="47"/>
      <c r="D3" s="47"/>
      <c r="E3" s="47"/>
      <c r="F3" s="47"/>
      <c r="G3" s="47"/>
      <c r="H3" s="47"/>
      <c r="I3" s="48"/>
    </row>
    <row r="4" spans="2:9" ht="14.25" customHeight="1">
      <c r="B4" s="46" t="s">
        <v>88</v>
      </c>
      <c r="C4" s="47"/>
      <c r="D4" s="47"/>
      <c r="E4" s="47"/>
      <c r="F4" s="47"/>
      <c r="G4" s="47"/>
      <c r="H4" s="47"/>
      <c r="I4" s="48"/>
    </row>
    <row r="5" spans="2:9" ht="14.25" customHeight="1" thickBot="1">
      <c r="B5" s="49" t="s">
        <v>2</v>
      </c>
      <c r="C5" s="50"/>
      <c r="D5" s="50"/>
      <c r="E5" s="50"/>
      <c r="F5" s="50"/>
      <c r="G5" s="50"/>
      <c r="H5" s="50"/>
      <c r="I5" s="51"/>
    </row>
    <row r="6" spans="2:9" ht="9.75" customHeight="1">
      <c r="B6" s="33" t="s">
        <v>3</v>
      </c>
      <c r="C6" s="34"/>
      <c r="D6" s="33" t="s">
        <v>4</v>
      </c>
      <c r="E6" s="52"/>
      <c r="F6" s="52"/>
      <c r="G6" s="52"/>
      <c r="H6" s="34"/>
      <c r="I6" s="39" t="s">
        <v>5</v>
      </c>
    </row>
    <row r="7" spans="2:9" ht="9.75" customHeight="1" thickBot="1">
      <c r="B7" s="35"/>
      <c r="C7" s="36"/>
      <c r="D7" s="37"/>
      <c r="E7" s="53"/>
      <c r="F7" s="53"/>
      <c r="G7" s="53"/>
      <c r="H7" s="38"/>
      <c r="I7" s="40"/>
    </row>
    <row r="8" spans="2:9" ht="24.75" thickBot="1">
      <c r="B8" s="37"/>
      <c r="C8" s="38"/>
      <c r="D8" s="4" t="s">
        <v>6</v>
      </c>
      <c r="E8" s="5" t="s">
        <v>7</v>
      </c>
      <c r="F8" s="4" t="s">
        <v>8</v>
      </c>
      <c r="G8" s="4" t="s">
        <v>9</v>
      </c>
      <c r="H8" s="4" t="s">
        <v>10</v>
      </c>
      <c r="I8" s="41"/>
    </row>
    <row r="9" spans="2:9" ht="12.75">
      <c r="B9" s="6" t="s">
        <v>11</v>
      </c>
      <c r="C9" s="7"/>
      <c r="D9" s="8">
        <f aca="true" t="shared" si="0" ref="D9:I9">D10+D18+D28+D38+D48+D58+D71+D75+D62</f>
        <v>21116698</v>
      </c>
      <c r="E9" s="9">
        <f>E10+E18+E28+E38+E48+E58+E71+E75+E62</f>
        <v>-5.820766091346741E-11</v>
      </c>
      <c r="F9" s="8">
        <f t="shared" si="0"/>
        <v>21116698</v>
      </c>
      <c r="G9" s="8">
        <f t="shared" si="0"/>
        <v>5830199.29</v>
      </c>
      <c r="H9" s="8">
        <f t="shared" si="0"/>
        <v>5648561.390000001</v>
      </c>
      <c r="I9" s="8">
        <f t="shared" si="0"/>
        <v>15286498.709999997</v>
      </c>
    </row>
    <row r="10" spans="2:9" ht="12.75">
      <c r="B10" s="10" t="s">
        <v>12</v>
      </c>
      <c r="C10" s="11"/>
      <c r="D10" s="12">
        <f aca="true" t="shared" si="1" ref="D10:I10">SUM(D11:D17)</f>
        <v>15529633</v>
      </c>
      <c r="E10" s="12">
        <f t="shared" si="1"/>
        <v>0</v>
      </c>
      <c r="F10" s="12">
        <f t="shared" si="1"/>
        <v>15529632.999999998</v>
      </c>
      <c r="G10" s="12">
        <f t="shared" si="1"/>
        <v>3206065.58</v>
      </c>
      <c r="H10" s="12">
        <f t="shared" si="1"/>
        <v>3092244.15</v>
      </c>
      <c r="I10" s="12">
        <f t="shared" si="1"/>
        <v>12323567.419999998</v>
      </c>
    </row>
    <row r="11" spans="2:9" ht="12.75">
      <c r="B11" s="13" t="s">
        <v>13</v>
      </c>
      <c r="C11" s="14"/>
      <c r="D11" s="12">
        <v>9616941.12</v>
      </c>
      <c r="E11" s="15">
        <v>-8286.72</v>
      </c>
      <c r="F11" s="16">
        <f>D11+E11</f>
        <v>9608654.399999999</v>
      </c>
      <c r="G11" s="16">
        <v>2392535.53</v>
      </c>
      <c r="H11" s="16">
        <v>2392535.53</v>
      </c>
      <c r="I11" s="16">
        <f>F11-G11</f>
        <v>7216118.869999999</v>
      </c>
    </row>
    <row r="12" spans="2:9" ht="12.75">
      <c r="B12" s="13" t="s">
        <v>14</v>
      </c>
      <c r="C12" s="14"/>
      <c r="D12" s="16">
        <v>0</v>
      </c>
      <c r="E12" s="16">
        <v>0</v>
      </c>
      <c r="F12" s="16">
        <f aca="true" t="shared" si="2" ref="F12:F17">D12+E12</f>
        <v>0</v>
      </c>
      <c r="G12" s="16">
        <v>0</v>
      </c>
      <c r="H12" s="16">
        <v>0</v>
      </c>
      <c r="I12" s="16">
        <f aca="true" t="shared" si="3" ref="I12:I17">F12-G12</f>
        <v>0</v>
      </c>
    </row>
    <row r="13" spans="2:9" ht="12.75">
      <c r="B13" s="13" t="s">
        <v>15</v>
      </c>
      <c r="C13" s="14"/>
      <c r="D13" s="12">
        <v>2934419.11</v>
      </c>
      <c r="E13" s="15">
        <v>-13013.5</v>
      </c>
      <c r="F13" s="16">
        <f t="shared" si="2"/>
        <v>2921405.61</v>
      </c>
      <c r="G13" s="16">
        <v>146970</v>
      </c>
      <c r="H13" s="16">
        <v>146970</v>
      </c>
      <c r="I13" s="16">
        <f t="shared" si="3"/>
        <v>2774435.61</v>
      </c>
    </row>
    <row r="14" spans="2:9" ht="12.75">
      <c r="B14" s="13" t="s">
        <v>16</v>
      </c>
      <c r="C14" s="14"/>
      <c r="D14" s="12">
        <v>2954410.56</v>
      </c>
      <c r="E14" s="16">
        <v>0</v>
      </c>
      <c r="F14" s="16">
        <f t="shared" si="2"/>
        <v>2954410.56</v>
      </c>
      <c r="G14" s="16">
        <v>642878.87</v>
      </c>
      <c r="H14" s="16">
        <v>529057.44</v>
      </c>
      <c r="I14" s="16">
        <f t="shared" si="3"/>
        <v>2311531.69</v>
      </c>
    </row>
    <row r="15" spans="2:9" ht="12.75">
      <c r="B15" s="13" t="s">
        <v>17</v>
      </c>
      <c r="C15" s="14"/>
      <c r="D15" s="16">
        <v>0</v>
      </c>
      <c r="E15" s="16">
        <v>0</v>
      </c>
      <c r="F15" s="16">
        <f t="shared" si="2"/>
        <v>0</v>
      </c>
      <c r="G15" s="16">
        <v>0</v>
      </c>
      <c r="H15" s="16">
        <v>0</v>
      </c>
      <c r="I15" s="16">
        <f t="shared" si="3"/>
        <v>0</v>
      </c>
    </row>
    <row r="16" spans="2:9" ht="12.75">
      <c r="B16" s="13" t="s">
        <v>18</v>
      </c>
      <c r="C16" s="14"/>
      <c r="D16" s="16">
        <v>0</v>
      </c>
      <c r="E16" s="16">
        <v>0</v>
      </c>
      <c r="F16" s="16">
        <f t="shared" si="2"/>
        <v>0</v>
      </c>
      <c r="G16" s="16">
        <v>0</v>
      </c>
      <c r="H16" s="16">
        <v>0</v>
      </c>
      <c r="I16" s="16">
        <f t="shared" si="3"/>
        <v>0</v>
      </c>
    </row>
    <row r="17" spans="2:9" ht="12.75">
      <c r="B17" s="13" t="s">
        <v>19</v>
      </c>
      <c r="C17" s="14"/>
      <c r="D17" s="12">
        <v>23862.21</v>
      </c>
      <c r="E17" s="16">
        <v>21300.22</v>
      </c>
      <c r="F17" s="16">
        <f t="shared" si="2"/>
        <v>45162.43</v>
      </c>
      <c r="G17" s="16">
        <v>23681.18</v>
      </c>
      <c r="H17" s="16">
        <v>23681.18</v>
      </c>
      <c r="I17" s="16">
        <f t="shared" si="3"/>
        <v>21481.25</v>
      </c>
    </row>
    <row r="18" spans="2:9" ht="12.75">
      <c r="B18" s="10" t="s">
        <v>20</v>
      </c>
      <c r="C18" s="11"/>
      <c r="D18" s="12">
        <f aca="true" t="shared" si="4" ref="D18:I18">SUM(D19:D27)</f>
        <v>1283998</v>
      </c>
      <c r="E18" s="12">
        <f t="shared" si="4"/>
        <v>0</v>
      </c>
      <c r="F18" s="12">
        <f t="shared" si="4"/>
        <v>1283998</v>
      </c>
      <c r="G18" s="12">
        <f t="shared" si="4"/>
        <v>314474.84</v>
      </c>
      <c r="H18" s="12">
        <f t="shared" si="4"/>
        <v>314474.84</v>
      </c>
      <c r="I18" s="12">
        <f t="shared" si="4"/>
        <v>969523.16</v>
      </c>
    </row>
    <row r="19" spans="2:9" ht="12.75">
      <c r="B19" s="13" t="s">
        <v>21</v>
      </c>
      <c r="C19" s="14"/>
      <c r="D19" s="12">
        <v>416703.87</v>
      </c>
      <c r="E19" s="16">
        <v>608</v>
      </c>
      <c r="F19" s="12">
        <f aca="true" t="shared" si="5" ref="F19:F27">D19+E19</f>
        <v>417311.87</v>
      </c>
      <c r="G19" s="16">
        <v>47131.04</v>
      </c>
      <c r="H19" s="16">
        <v>47131.04</v>
      </c>
      <c r="I19" s="16">
        <f>F19-G19</f>
        <v>370180.83</v>
      </c>
    </row>
    <row r="20" spans="2:9" ht="12.75">
      <c r="B20" s="13" t="s">
        <v>22</v>
      </c>
      <c r="C20" s="14"/>
      <c r="D20" s="12">
        <v>318880.13</v>
      </c>
      <c r="E20" s="16">
        <v>0</v>
      </c>
      <c r="F20" s="12">
        <f t="shared" si="5"/>
        <v>318880.13</v>
      </c>
      <c r="G20" s="16">
        <v>131132.83</v>
      </c>
      <c r="H20" s="16">
        <v>131132.83</v>
      </c>
      <c r="I20" s="16">
        <f aca="true" t="shared" si="6" ref="I20:I82">F20-G20</f>
        <v>187747.30000000002</v>
      </c>
    </row>
    <row r="21" spans="2:9" ht="12.75">
      <c r="B21" s="13" t="s">
        <v>23</v>
      </c>
      <c r="C21" s="14"/>
      <c r="D21" s="16">
        <v>0</v>
      </c>
      <c r="E21" s="16">
        <v>0</v>
      </c>
      <c r="F21" s="12">
        <f t="shared" si="5"/>
        <v>0</v>
      </c>
      <c r="G21" s="16">
        <v>0</v>
      </c>
      <c r="H21" s="16">
        <v>0</v>
      </c>
      <c r="I21" s="16">
        <f t="shared" si="6"/>
        <v>0</v>
      </c>
    </row>
    <row r="22" spans="2:9" ht="12.75">
      <c r="B22" s="13" t="s">
        <v>24</v>
      </c>
      <c r="C22" s="14"/>
      <c r="D22" s="12">
        <v>194024.38</v>
      </c>
      <c r="E22" s="15">
        <v>-608</v>
      </c>
      <c r="F22" s="12">
        <f t="shared" si="5"/>
        <v>193416.38</v>
      </c>
      <c r="G22" s="16">
        <v>13058.66</v>
      </c>
      <c r="H22" s="16">
        <v>13058.66</v>
      </c>
      <c r="I22" s="16">
        <f t="shared" si="6"/>
        <v>180357.72</v>
      </c>
    </row>
    <row r="23" spans="2:9" ht="12.75">
      <c r="B23" s="13" t="s">
        <v>25</v>
      </c>
      <c r="C23" s="14"/>
      <c r="D23" s="12">
        <v>40000</v>
      </c>
      <c r="E23" s="16">
        <v>0</v>
      </c>
      <c r="F23" s="12">
        <f t="shared" si="5"/>
        <v>40000</v>
      </c>
      <c r="G23" s="16">
        <v>0</v>
      </c>
      <c r="H23" s="16">
        <v>0</v>
      </c>
      <c r="I23" s="16">
        <f t="shared" si="6"/>
        <v>40000</v>
      </c>
    </row>
    <row r="24" spans="2:9" ht="12.75">
      <c r="B24" s="13" t="s">
        <v>26</v>
      </c>
      <c r="C24" s="14"/>
      <c r="D24" s="12">
        <v>164715.49</v>
      </c>
      <c r="E24" s="16">
        <v>0</v>
      </c>
      <c r="F24" s="12">
        <f t="shared" si="5"/>
        <v>164715.49</v>
      </c>
      <c r="G24" s="16">
        <v>111112.35</v>
      </c>
      <c r="H24" s="16">
        <v>111112.35</v>
      </c>
      <c r="I24" s="16">
        <f t="shared" si="6"/>
        <v>53603.139999999985</v>
      </c>
    </row>
    <row r="25" spans="2:9" ht="12.75">
      <c r="B25" s="13" t="s">
        <v>27</v>
      </c>
      <c r="C25" s="14"/>
      <c r="D25" s="12">
        <v>51000</v>
      </c>
      <c r="E25" s="16">
        <v>0</v>
      </c>
      <c r="F25" s="12">
        <f t="shared" si="5"/>
        <v>51000</v>
      </c>
      <c r="G25" s="16">
        <v>8861.38</v>
      </c>
      <c r="H25" s="16">
        <v>8861.38</v>
      </c>
      <c r="I25" s="16">
        <f t="shared" si="6"/>
        <v>42138.62</v>
      </c>
    </row>
    <row r="26" spans="2:9" ht="12.75">
      <c r="B26" s="13" t="s">
        <v>28</v>
      </c>
      <c r="C26" s="14"/>
      <c r="D26" s="16">
        <v>0</v>
      </c>
      <c r="E26" s="16">
        <v>0</v>
      </c>
      <c r="F26" s="12">
        <f t="shared" si="5"/>
        <v>0</v>
      </c>
      <c r="G26" s="16">
        <v>0</v>
      </c>
      <c r="H26" s="16">
        <v>0</v>
      </c>
      <c r="I26" s="16">
        <f t="shared" si="6"/>
        <v>0</v>
      </c>
    </row>
    <row r="27" spans="2:9" ht="12.75">
      <c r="B27" s="13" t="s">
        <v>29</v>
      </c>
      <c r="C27" s="14"/>
      <c r="D27" s="12">
        <v>98674.13</v>
      </c>
      <c r="E27" s="16">
        <v>0</v>
      </c>
      <c r="F27" s="12">
        <f t="shared" si="5"/>
        <v>98674.13</v>
      </c>
      <c r="G27" s="16">
        <v>3178.58</v>
      </c>
      <c r="H27" s="16">
        <v>3178.58</v>
      </c>
      <c r="I27" s="16">
        <f t="shared" si="6"/>
        <v>95495.55</v>
      </c>
    </row>
    <row r="28" spans="2:9" ht="12.75">
      <c r="B28" s="10" t="s">
        <v>30</v>
      </c>
      <c r="C28" s="11"/>
      <c r="D28" s="12">
        <f aca="true" t="shared" si="7" ref="D28:I28">SUM(D29:D37)</f>
        <v>3350701</v>
      </c>
      <c r="E28" s="12">
        <f t="shared" si="7"/>
        <v>499999.99999999994</v>
      </c>
      <c r="F28" s="12">
        <f t="shared" si="7"/>
        <v>3850701</v>
      </c>
      <c r="G28" s="12">
        <f t="shared" si="7"/>
        <v>2305161.87</v>
      </c>
      <c r="H28" s="12">
        <f t="shared" si="7"/>
        <v>2237345.4000000004</v>
      </c>
      <c r="I28" s="12">
        <f t="shared" si="7"/>
        <v>1545539.13</v>
      </c>
    </row>
    <row r="29" spans="2:9" ht="12.75">
      <c r="B29" s="13" t="s">
        <v>31</v>
      </c>
      <c r="C29" s="14"/>
      <c r="D29" s="12">
        <v>357500</v>
      </c>
      <c r="E29" s="16">
        <v>83057.05</v>
      </c>
      <c r="F29" s="12">
        <f aca="true" t="shared" si="8" ref="F29:F37">D29+E29</f>
        <v>440557.05</v>
      </c>
      <c r="G29" s="16">
        <v>191962.55</v>
      </c>
      <c r="H29" s="16">
        <v>191962.55</v>
      </c>
      <c r="I29" s="16">
        <f t="shared" si="6"/>
        <v>248594.5</v>
      </c>
    </row>
    <row r="30" spans="2:9" ht="12.75">
      <c r="B30" s="13" t="s">
        <v>32</v>
      </c>
      <c r="C30" s="14"/>
      <c r="D30" s="12">
        <v>901320</v>
      </c>
      <c r="E30" s="15">
        <v>-45000</v>
      </c>
      <c r="F30" s="12">
        <f t="shared" si="8"/>
        <v>856320</v>
      </c>
      <c r="G30" s="16">
        <v>301984.21</v>
      </c>
      <c r="H30" s="16">
        <v>259705.74</v>
      </c>
      <c r="I30" s="16">
        <f t="shared" si="6"/>
        <v>554335.79</v>
      </c>
    </row>
    <row r="31" spans="2:9" ht="12.75">
      <c r="B31" s="13" t="s">
        <v>33</v>
      </c>
      <c r="C31" s="14"/>
      <c r="D31" s="12">
        <v>318687</v>
      </c>
      <c r="E31" s="15">
        <v>-39124.14</v>
      </c>
      <c r="F31" s="12">
        <f t="shared" si="8"/>
        <v>279562.86</v>
      </c>
      <c r="G31" s="16">
        <v>125913.29</v>
      </c>
      <c r="H31" s="16">
        <v>125753.29</v>
      </c>
      <c r="I31" s="16">
        <f t="shared" si="6"/>
        <v>153649.57</v>
      </c>
    </row>
    <row r="32" spans="2:9" ht="12.75">
      <c r="B32" s="13" t="s">
        <v>34</v>
      </c>
      <c r="C32" s="14"/>
      <c r="D32" s="12">
        <v>72359.75</v>
      </c>
      <c r="E32" s="16">
        <v>0</v>
      </c>
      <c r="F32" s="12">
        <f t="shared" si="8"/>
        <v>72359.75</v>
      </c>
      <c r="G32" s="16">
        <v>2964.25</v>
      </c>
      <c r="H32" s="16">
        <v>2964.25</v>
      </c>
      <c r="I32" s="16">
        <f t="shared" si="6"/>
        <v>69395.5</v>
      </c>
    </row>
    <row r="33" spans="2:9" ht="12.75">
      <c r="B33" s="13" t="s">
        <v>35</v>
      </c>
      <c r="C33" s="14"/>
      <c r="D33" s="12">
        <v>770621.25</v>
      </c>
      <c r="E33" s="16">
        <v>760206.48</v>
      </c>
      <c r="F33" s="12">
        <f t="shared" si="8"/>
        <v>1530827.73</v>
      </c>
      <c r="G33" s="16">
        <v>1500462.08</v>
      </c>
      <c r="H33" s="16">
        <v>1500462.08</v>
      </c>
      <c r="I33" s="16">
        <f t="shared" si="6"/>
        <v>30365.649999999907</v>
      </c>
    </row>
    <row r="34" spans="2:9" ht="12.75">
      <c r="B34" s="13" t="s">
        <v>36</v>
      </c>
      <c r="C34" s="14"/>
      <c r="D34" s="12">
        <v>59731.5</v>
      </c>
      <c r="E34" s="15">
        <v>-33813.53</v>
      </c>
      <c r="F34" s="12">
        <f t="shared" si="8"/>
        <v>25917.97</v>
      </c>
      <c r="G34" s="16">
        <v>0</v>
      </c>
      <c r="H34" s="16">
        <v>0</v>
      </c>
      <c r="I34" s="16">
        <f t="shared" si="6"/>
        <v>25917.97</v>
      </c>
    </row>
    <row r="35" spans="2:9" ht="12.75">
      <c r="B35" s="13" t="s">
        <v>37</v>
      </c>
      <c r="C35" s="14"/>
      <c r="D35" s="12">
        <v>398039</v>
      </c>
      <c r="E35" s="15">
        <v>-233806.41</v>
      </c>
      <c r="F35" s="12">
        <f t="shared" si="8"/>
        <v>164232.59</v>
      </c>
      <c r="G35" s="16">
        <v>67997.68</v>
      </c>
      <c r="H35" s="16">
        <v>67997.68</v>
      </c>
      <c r="I35" s="16">
        <f t="shared" si="6"/>
        <v>96234.91</v>
      </c>
    </row>
    <row r="36" spans="2:9" ht="12.75">
      <c r="B36" s="13" t="s">
        <v>38</v>
      </c>
      <c r="C36" s="14"/>
      <c r="D36" s="12">
        <v>73203.75</v>
      </c>
      <c r="E36" s="16">
        <v>18480.55</v>
      </c>
      <c r="F36" s="12">
        <f t="shared" si="8"/>
        <v>91684.3</v>
      </c>
      <c r="G36" s="16">
        <v>34554.81</v>
      </c>
      <c r="H36" s="16">
        <v>34554.81</v>
      </c>
      <c r="I36" s="16">
        <f t="shared" si="6"/>
        <v>57129.490000000005</v>
      </c>
    </row>
    <row r="37" spans="2:9" ht="12.75">
      <c r="B37" s="13" t="s">
        <v>39</v>
      </c>
      <c r="C37" s="14"/>
      <c r="D37" s="12">
        <v>399238.75</v>
      </c>
      <c r="E37" s="15">
        <v>-10000</v>
      </c>
      <c r="F37" s="12">
        <f t="shared" si="8"/>
        <v>389238.75</v>
      </c>
      <c r="G37" s="16">
        <v>79323</v>
      </c>
      <c r="H37" s="16">
        <v>53945</v>
      </c>
      <c r="I37" s="16">
        <f t="shared" si="6"/>
        <v>309915.75</v>
      </c>
    </row>
    <row r="38" spans="2:9" ht="25.5" customHeight="1">
      <c r="B38" s="31" t="s">
        <v>40</v>
      </c>
      <c r="C38" s="32"/>
      <c r="D38" s="12">
        <f aca="true" t="shared" si="9" ref="D38:I38">SUM(D39:D47)</f>
        <v>0</v>
      </c>
      <c r="E38" s="12">
        <f t="shared" si="9"/>
        <v>0</v>
      </c>
      <c r="F38" s="12">
        <f>SUM(F39:F47)</f>
        <v>0</v>
      </c>
      <c r="G38" s="12">
        <f t="shared" si="9"/>
        <v>0</v>
      </c>
      <c r="H38" s="12">
        <f t="shared" si="9"/>
        <v>0</v>
      </c>
      <c r="I38" s="12">
        <f t="shared" si="9"/>
        <v>0</v>
      </c>
    </row>
    <row r="39" spans="2:9" ht="12.75">
      <c r="B39" s="13" t="s">
        <v>41</v>
      </c>
      <c r="C39" s="14"/>
      <c r="D39" s="16">
        <v>0</v>
      </c>
      <c r="E39" s="16">
        <v>0</v>
      </c>
      <c r="F39" s="12">
        <f>D39+E39</f>
        <v>0</v>
      </c>
      <c r="G39" s="16">
        <v>0</v>
      </c>
      <c r="H39" s="16">
        <v>0</v>
      </c>
      <c r="I39" s="16">
        <f t="shared" si="6"/>
        <v>0</v>
      </c>
    </row>
    <row r="40" spans="2:9" ht="12.75">
      <c r="B40" s="13" t="s">
        <v>42</v>
      </c>
      <c r="C40" s="14"/>
      <c r="D40" s="16">
        <v>0</v>
      </c>
      <c r="E40" s="16">
        <v>0</v>
      </c>
      <c r="F40" s="12">
        <f aca="true" t="shared" si="10" ref="F40:F57">D40+E40</f>
        <v>0</v>
      </c>
      <c r="G40" s="16">
        <v>0</v>
      </c>
      <c r="H40" s="16">
        <v>0</v>
      </c>
      <c r="I40" s="16">
        <f t="shared" si="6"/>
        <v>0</v>
      </c>
    </row>
    <row r="41" spans="2:9" ht="12.75">
      <c r="B41" s="13" t="s">
        <v>43</v>
      </c>
      <c r="C41" s="14"/>
      <c r="D41" s="16">
        <v>0</v>
      </c>
      <c r="E41" s="16">
        <v>0</v>
      </c>
      <c r="F41" s="12">
        <f t="shared" si="10"/>
        <v>0</v>
      </c>
      <c r="G41" s="16">
        <v>0</v>
      </c>
      <c r="H41" s="16">
        <v>0</v>
      </c>
      <c r="I41" s="16">
        <f t="shared" si="6"/>
        <v>0</v>
      </c>
    </row>
    <row r="42" spans="2:9" ht="12.75">
      <c r="B42" s="13" t="s">
        <v>44</v>
      </c>
      <c r="C42" s="14"/>
      <c r="D42" s="16">
        <v>0</v>
      </c>
      <c r="E42" s="16">
        <v>0</v>
      </c>
      <c r="F42" s="12">
        <f t="shared" si="10"/>
        <v>0</v>
      </c>
      <c r="G42" s="16">
        <v>0</v>
      </c>
      <c r="H42" s="16">
        <v>0</v>
      </c>
      <c r="I42" s="16">
        <f t="shared" si="6"/>
        <v>0</v>
      </c>
    </row>
    <row r="43" spans="2:9" ht="12.75">
      <c r="B43" s="13" t="s">
        <v>45</v>
      </c>
      <c r="C43" s="14"/>
      <c r="D43" s="16">
        <v>0</v>
      </c>
      <c r="E43" s="16">
        <v>0</v>
      </c>
      <c r="F43" s="12">
        <f t="shared" si="10"/>
        <v>0</v>
      </c>
      <c r="G43" s="16">
        <v>0</v>
      </c>
      <c r="H43" s="16">
        <v>0</v>
      </c>
      <c r="I43" s="16">
        <f t="shared" si="6"/>
        <v>0</v>
      </c>
    </row>
    <row r="44" spans="2:9" ht="12.75">
      <c r="B44" s="13" t="s">
        <v>46</v>
      </c>
      <c r="C44" s="14"/>
      <c r="D44" s="16">
        <v>0</v>
      </c>
      <c r="E44" s="16">
        <v>0</v>
      </c>
      <c r="F44" s="12">
        <f t="shared" si="10"/>
        <v>0</v>
      </c>
      <c r="G44" s="16">
        <v>0</v>
      </c>
      <c r="H44" s="16">
        <v>0</v>
      </c>
      <c r="I44" s="16">
        <f t="shared" si="6"/>
        <v>0</v>
      </c>
    </row>
    <row r="45" spans="2:9" ht="12.75">
      <c r="B45" s="13" t="s">
        <v>47</v>
      </c>
      <c r="C45" s="14"/>
      <c r="D45" s="16">
        <v>0</v>
      </c>
      <c r="E45" s="16">
        <v>0</v>
      </c>
      <c r="F45" s="12">
        <f t="shared" si="10"/>
        <v>0</v>
      </c>
      <c r="G45" s="16">
        <v>0</v>
      </c>
      <c r="H45" s="16">
        <v>0</v>
      </c>
      <c r="I45" s="16">
        <f t="shared" si="6"/>
        <v>0</v>
      </c>
    </row>
    <row r="46" spans="2:9" ht="12.75">
      <c r="B46" s="13" t="s">
        <v>48</v>
      </c>
      <c r="C46" s="14"/>
      <c r="D46" s="16">
        <v>0</v>
      </c>
      <c r="E46" s="16">
        <v>0</v>
      </c>
      <c r="F46" s="12">
        <f t="shared" si="10"/>
        <v>0</v>
      </c>
      <c r="G46" s="16">
        <v>0</v>
      </c>
      <c r="H46" s="16">
        <v>0</v>
      </c>
      <c r="I46" s="16">
        <f t="shared" si="6"/>
        <v>0</v>
      </c>
    </row>
    <row r="47" spans="2:9" ht="12.75">
      <c r="B47" s="13" t="s">
        <v>49</v>
      </c>
      <c r="C47" s="14"/>
      <c r="D47" s="16">
        <v>0</v>
      </c>
      <c r="E47" s="16">
        <v>0</v>
      </c>
      <c r="F47" s="12">
        <f t="shared" si="10"/>
        <v>0</v>
      </c>
      <c r="G47" s="16">
        <v>0</v>
      </c>
      <c r="H47" s="16">
        <v>0</v>
      </c>
      <c r="I47" s="16">
        <f t="shared" si="6"/>
        <v>0</v>
      </c>
    </row>
    <row r="48" spans="2:9" ht="12.75">
      <c r="B48" s="31" t="s">
        <v>50</v>
      </c>
      <c r="C48" s="32"/>
      <c r="D48" s="12">
        <f aca="true" t="shared" si="11" ref="D48:I48">SUM(D49:D57)</f>
        <v>952366</v>
      </c>
      <c r="E48" s="17">
        <f t="shared" si="11"/>
        <v>-500000</v>
      </c>
      <c r="F48" s="12">
        <f t="shared" si="11"/>
        <v>452366</v>
      </c>
      <c r="G48" s="12">
        <f t="shared" si="11"/>
        <v>4497</v>
      </c>
      <c r="H48" s="12">
        <f t="shared" si="11"/>
        <v>4497</v>
      </c>
      <c r="I48" s="12">
        <f t="shared" si="11"/>
        <v>447869</v>
      </c>
    </row>
    <row r="49" spans="2:9" ht="12.75">
      <c r="B49" s="13" t="s">
        <v>51</v>
      </c>
      <c r="C49" s="14"/>
      <c r="D49" s="12">
        <v>462541.77</v>
      </c>
      <c r="E49" s="15">
        <v>-200000</v>
      </c>
      <c r="F49" s="12">
        <f t="shared" si="10"/>
        <v>262541.77</v>
      </c>
      <c r="G49" s="16">
        <v>4497</v>
      </c>
      <c r="H49" s="16">
        <v>4497</v>
      </c>
      <c r="I49" s="16">
        <f t="shared" si="6"/>
        <v>258044.77000000002</v>
      </c>
    </row>
    <row r="50" spans="2:9" ht="12.75">
      <c r="B50" s="13" t="s">
        <v>52</v>
      </c>
      <c r="C50" s="14"/>
      <c r="D50" s="12">
        <v>165000</v>
      </c>
      <c r="E50" s="15">
        <v>-140000</v>
      </c>
      <c r="F50" s="12">
        <f t="shared" si="10"/>
        <v>25000</v>
      </c>
      <c r="G50" s="16">
        <v>0</v>
      </c>
      <c r="H50" s="16">
        <v>0</v>
      </c>
      <c r="I50" s="16">
        <f t="shared" si="6"/>
        <v>25000</v>
      </c>
    </row>
    <row r="51" spans="2:9" ht="12.75">
      <c r="B51" s="13" t="s">
        <v>53</v>
      </c>
      <c r="C51" s="14"/>
      <c r="D51" s="16">
        <v>0</v>
      </c>
      <c r="E51" s="16">
        <v>0</v>
      </c>
      <c r="F51" s="12">
        <f t="shared" si="10"/>
        <v>0</v>
      </c>
      <c r="G51" s="16">
        <v>0</v>
      </c>
      <c r="H51" s="16">
        <v>0</v>
      </c>
      <c r="I51" s="16">
        <f t="shared" si="6"/>
        <v>0</v>
      </c>
    </row>
    <row r="52" spans="2:9" ht="12.75">
      <c r="B52" s="13" t="s">
        <v>54</v>
      </c>
      <c r="C52" s="14"/>
      <c r="D52" s="16">
        <v>0</v>
      </c>
      <c r="E52" s="16">
        <v>0</v>
      </c>
      <c r="F52" s="12">
        <f t="shared" si="10"/>
        <v>0</v>
      </c>
      <c r="G52" s="16">
        <v>0</v>
      </c>
      <c r="H52" s="16">
        <v>0</v>
      </c>
      <c r="I52" s="16">
        <f t="shared" si="6"/>
        <v>0</v>
      </c>
    </row>
    <row r="53" spans="2:9" ht="12.75">
      <c r="B53" s="13" t="s">
        <v>55</v>
      </c>
      <c r="C53" s="14"/>
      <c r="D53" s="16">
        <v>0</v>
      </c>
      <c r="E53" s="16">
        <v>0</v>
      </c>
      <c r="F53" s="12">
        <f t="shared" si="10"/>
        <v>0</v>
      </c>
      <c r="G53" s="16">
        <v>0</v>
      </c>
      <c r="H53" s="16">
        <v>0</v>
      </c>
      <c r="I53" s="16">
        <f t="shared" si="6"/>
        <v>0</v>
      </c>
    </row>
    <row r="54" spans="2:9" ht="12.75">
      <c r="B54" s="13" t="s">
        <v>56</v>
      </c>
      <c r="C54" s="14"/>
      <c r="D54" s="12">
        <v>237277.12</v>
      </c>
      <c r="E54" s="15">
        <v>-160000</v>
      </c>
      <c r="F54" s="12">
        <f t="shared" si="10"/>
        <v>77277.12</v>
      </c>
      <c r="G54" s="16">
        <v>0</v>
      </c>
      <c r="H54" s="16">
        <v>0</v>
      </c>
      <c r="I54" s="16">
        <f t="shared" si="6"/>
        <v>77277.12</v>
      </c>
    </row>
    <row r="55" spans="2:9" ht="12.75">
      <c r="B55" s="13" t="s">
        <v>57</v>
      </c>
      <c r="C55" s="14"/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f t="shared" si="6"/>
        <v>0</v>
      </c>
    </row>
    <row r="56" spans="2:9" ht="12.75">
      <c r="B56" s="13" t="s">
        <v>58</v>
      </c>
      <c r="C56" s="14"/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f t="shared" si="6"/>
        <v>0</v>
      </c>
    </row>
    <row r="57" spans="2:9" ht="12.75">
      <c r="B57" s="13" t="s">
        <v>59</v>
      </c>
      <c r="C57" s="14"/>
      <c r="D57" s="12">
        <v>87547.11</v>
      </c>
      <c r="E57" s="16">
        <v>0</v>
      </c>
      <c r="F57" s="12">
        <f t="shared" si="10"/>
        <v>87547.11</v>
      </c>
      <c r="G57" s="16">
        <v>0</v>
      </c>
      <c r="H57" s="16">
        <v>0</v>
      </c>
      <c r="I57" s="16">
        <f t="shared" si="6"/>
        <v>87547.11</v>
      </c>
    </row>
    <row r="58" spans="2:9" ht="12.75">
      <c r="B58" s="10" t="s">
        <v>60</v>
      </c>
      <c r="C58" s="11"/>
      <c r="D58" s="12">
        <f>SUM(D59:D61)</f>
        <v>0</v>
      </c>
      <c r="E58" s="12">
        <f>SUM(E59:E61)</f>
        <v>0</v>
      </c>
      <c r="F58" s="12">
        <f>SUM(F59:F61)</f>
        <v>0</v>
      </c>
      <c r="G58" s="12">
        <f>SUM(G59:G61)</f>
        <v>0</v>
      </c>
      <c r="H58" s="12">
        <f>SUM(H59:H61)</f>
        <v>0</v>
      </c>
      <c r="I58" s="16">
        <f t="shared" si="6"/>
        <v>0</v>
      </c>
    </row>
    <row r="59" spans="2:9" ht="12.75">
      <c r="B59" s="13" t="s">
        <v>61</v>
      </c>
      <c r="C59" s="14"/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f t="shared" si="6"/>
        <v>0</v>
      </c>
    </row>
    <row r="60" spans="2:9" ht="12.75">
      <c r="B60" s="13" t="s">
        <v>62</v>
      </c>
      <c r="C60" s="14"/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f t="shared" si="6"/>
        <v>0</v>
      </c>
    </row>
    <row r="61" spans="2:9" ht="12.75">
      <c r="B61" s="13" t="s">
        <v>63</v>
      </c>
      <c r="C61" s="14"/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f t="shared" si="6"/>
        <v>0</v>
      </c>
    </row>
    <row r="62" spans="2:9" ht="12.75">
      <c r="B62" s="31" t="s">
        <v>64</v>
      </c>
      <c r="C62" s="32"/>
      <c r="D62" s="12">
        <f>SUM(D63:D70)</f>
        <v>0</v>
      </c>
      <c r="E62" s="12">
        <f>SUM(E63:E70)</f>
        <v>0</v>
      </c>
      <c r="F62" s="12">
        <f>F63+F64+F65+F66+F67+F69+F70</f>
        <v>0</v>
      </c>
      <c r="G62" s="12">
        <f>SUM(G63:G70)</f>
        <v>0</v>
      </c>
      <c r="H62" s="12">
        <f>SUM(H63:H70)</f>
        <v>0</v>
      </c>
      <c r="I62" s="16">
        <f t="shared" si="6"/>
        <v>0</v>
      </c>
    </row>
    <row r="63" spans="2:9" ht="12.75">
      <c r="B63" s="13" t="s">
        <v>65</v>
      </c>
      <c r="C63" s="14"/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f t="shared" si="6"/>
        <v>0</v>
      </c>
    </row>
    <row r="64" spans="2:9" ht="12.75">
      <c r="B64" s="13" t="s">
        <v>66</v>
      </c>
      <c r="C64" s="14"/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f t="shared" si="6"/>
        <v>0</v>
      </c>
    </row>
    <row r="65" spans="2:9" ht="12.75">
      <c r="B65" s="13" t="s">
        <v>67</v>
      </c>
      <c r="C65" s="14"/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f t="shared" si="6"/>
        <v>0</v>
      </c>
    </row>
    <row r="66" spans="2:9" ht="12.75">
      <c r="B66" s="13" t="s">
        <v>68</v>
      </c>
      <c r="C66" s="14"/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f t="shared" si="6"/>
        <v>0</v>
      </c>
    </row>
    <row r="67" spans="2:9" ht="12.75">
      <c r="B67" s="13" t="s">
        <v>69</v>
      </c>
      <c r="C67" s="14"/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f t="shared" si="6"/>
        <v>0</v>
      </c>
    </row>
    <row r="68" spans="2:9" ht="12.75">
      <c r="B68" s="13" t="s">
        <v>70</v>
      </c>
      <c r="C68" s="14"/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f t="shared" si="6"/>
        <v>0</v>
      </c>
    </row>
    <row r="69" spans="2:9" ht="12.75">
      <c r="B69" s="13" t="s">
        <v>71</v>
      </c>
      <c r="C69" s="14"/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f t="shared" si="6"/>
        <v>0</v>
      </c>
    </row>
    <row r="70" spans="2:9" ht="12.75">
      <c r="B70" s="13" t="s">
        <v>72</v>
      </c>
      <c r="C70" s="14"/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f t="shared" si="6"/>
        <v>0</v>
      </c>
    </row>
    <row r="71" spans="2:9" ht="12.75">
      <c r="B71" s="10" t="s">
        <v>73</v>
      </c>
      <c r="C71" s="11"/>
      <c r="D71" s="12">
        <f>SUM(D72:D74)</f>
        <v>0</v>
      </c>
      <c r="E71" s="12">
        <f>SUM(E72:E74)</f>
        <v>0</v>
      </c>
      <c r="F71" s="12">
        <f>SUM(F72:F74)</f>
        <v>0</v>
      </c>
      <c r="G71" s="12">
        <f>SUM(G72:G74)</f>
        <v>0</v>
      </c>
      <c r="H71" s="12">
        <f>SUM(H72:H74)</f>
        <v>0</v>
      </c>
      <c r="I71" s="16">
        <f t="shared" si="6"/>
        <v>0</v>
      </c>
    </row>
    <row r="72" spans="2:9" ht="12.75">
      <c r="B72" s="13" t="s">
        <v>74</v>
      </c>
      <c r="C72" s="14"/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f t="shared" si="6"/>
        <v>0</v>
      </c>
    </row>
    <row r="73" spans="2:9" ht="12.75">
      <c r="B73" s="13" t="s">
        <v>75</v>
      </c>
      <c r="C73" s="14"/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f t="shared" si="6"/>
        <v>0</v>
      </c>
    </row>
    <row r="74" spans="2:9" ht="12.75">
      <c r="B74" s="13" t="s">
        <v>76</v>
      </c>
      <c r="C74" s="14"/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f t="shared" si="6"/>
        <v>0</v>
      </c>
    </row>
    <row r="75" spans="2:9" ht="12.75">
      <c r="B75" s="10" t="s">
        <v>77</v>
      </c>
      <c r="C75" s="11"/>
      <c r="D75" s="12">
        <f>SUM(D76:D82)</f>
        <v>0</v>
      </c>
      <c r="E75" s="12">
        <f>SUM(E76:E82)</f>
        <v>0</v>
      </c>
      <c r="F75" s="12">
        <f>SUM(F76:F82)</f>
        <v>0</v>
      </c>
      <c r="G75" s="12">
        <f>SUM(G76:G82)</f>
        <v>0</v>
      </c>
      <c r="H75" s="12">
        <f>SUM(H76:H82)</f>
        <v>0</v>
      </c>
      <c r="I75" s="16">
        <f t="shared" si="6"/>
        <v>0</v>
      </c>
    </row>
    <row r="76" spans="2:9" ht="12.75">
      <c r="B76" s="13" t="s">
        <v>78</v>
      </c>
      <c r="C76" s="14"/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f t="shared" si="6"/>
        <v>0</v>
      </c>
    </row>
    <row r="77" spans="2:9" ht="12.75">
      <c r="B77" s="13" t="s">
        <v>79</v>
      </c>
      <c r="C77" s="14"/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f t="shared" si="6"/>
        <v>0</v>
      </c>
    </row>
    <row r="78" spans="2:9" ht="12.75">
      <c r="B78" s="13" t="s">
        <v>80</v>
      </c>
      <c r="C78" s="14"/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f t="shared" si="6"/>
        <v>0</v>
      </c>
    </row>
    <row r="79" spans="2:9" ht="12.75">
      <c r="B79" s="13" t="s">
        <v>81</v>
      </c>
      <c r="C79" s="14"/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f t="shared" si="6"/>
        <v>0</v>
      </c>
    </row>
    <row r="80" spans="2:9" ht="12.75">
      <c r="B80" s="13" t="s">
        <v>82</v>
      </c>
      <c r="C80" s="14"/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f t="shared" si="6"/>
        <v>0</v>
      </c>
    </row>
    <row r="81" spans="2:9" ht="12.75">
      <c r="B81" s="13" t="s">
        <v>83</v>
      </c>
      <c r="C81" s="14"/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f t="shared" si="6"/>
        <v>0</v>
      </c>
    </row>
    <row r="82" spans="2:9" ht="12.75">
      <c r="B82" s="13" t="s">
        <v>84</v>
      </c>
      <c r="C82" s="14"/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f t="shared" si="6"/>
        <v>0</v>
      </c>
    </row>
    <row r="83" spans="2:9" ht="12.75">
      <c r="B83" s="18"/>
      <c r="C83" s="19"/>
      <c r="D83" s="20"/>
      <c r="E83" s="21"/>
      <c r="F83" s="21"/>
      <c r="G83" s="21"/>
      <c r="H83" s="21"/>
      <c r="I83" s="21"/>
    </row>
    <row r="84" spans="2:9" ht="12.75">
      <c r="B84" s="22" t="s">
        <v>85</v>
      </c>
      <c r="C84" s="23"/>
      <c r="D84" s="24">
        <f aca="true" t="shared" si="12" ref="D84:I84">D85+D103+D93+D113+D123+D133+D137+D146+D150</f>
        <v>0</v>
      </c>
      <c r="E84" s="24">
        <f>E85+E103+E93+E113+E123+E133+E137+E146+E150</f>
        <v>0</v>
      </c>
      <c r="F84" s="24">
        <f t="shared" si="12"/>
        <v>0</v>
      </c>
      <c r="G84" s="24">
        <f>G85+G103+G93+G113+G123+G133+G137+G146+G150</f>
        <v>0</v>
      </c>
      <c r="H84" s="24">
        <f>H85+H103+H93+H113+H123+H133+H137+H146+H150</f>
        <v>0</v>
      </c>
      <c r="I84" s="24">
        <f t="shared" si="12"/>
        <v>0</v>
      </c>
    </row>
    <row r="85" spans="2:9" ht="12.75">
      <c r="B85" s="10" t="s">
        <v>12</v>
      </c>
      <c r="C85" s="11"/>
      <c r="D85" s="12">
        <f>SUM(D86:D92)</f>
        <v>0</v>
      </c>
      <c r="E85" s="12">
        <f>SUM(E86:E92)</f>
        <v>0</v>
      </c>
      <c r="F85" s="12">
        <f>SUM(F86:F92)</f>
        <v>0</v>
      </c>
      <c r="G85" s="12">
        <f>SUM(G86:G92)</f>
        <v>0</v>
      </c>
      <c r="H85" s="12">
        <f>SUM(H86:H92)</f>
        <v>0</v>
      </c>
      <c r="I85" s="16">
        <f aca="true" t="shared" si="13" ref="I85:I148">F85-G85</f>
        <v>0</v>
      </c>
    </row>
    <row r="86" spans="2:9" ht="12.75">
      <c r="B86" s="13" t="s">
        <v>13</v>
      </c>
      <c r="C86" s="14"/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f t="shared" si="13"/>
        <v>0</v>
      </c>
    </row>
    <row r="87" spans="2:9" ht="12.75">
      <c r="B87" s="13" t="s">
        <v>14</v>
      </c>
      <c r="C87" s="14"/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f t="shared" si="13"/>
        <v>0</v>
      </c>
    </row>
    <row r="88" spans="2:9" ht="12.75">
      <c r="B88" s="13" t="s">
        <v>15</v>
      </c>
      <c r="C88" s="14"/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f t="shared" si="13"/>
        <v>0</v>
      </c>
    </row>
    <row r="89" spans="2:9" ht="12.75">
      <c r="B89" s="13" t="s">
        <v>16</v>
      </c>
      <c r="C89" s="14"/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f t="shared" si="13"/>
        <v>0</v>
      </c>
    </row>
    <row r="90" spans="2:9" ht="12.75">
      <c r="B90" s="13" t="s">
        <v>17</v>
      </c>
      <c r="C90" s="14"/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f t="shared" si="13"/>
        <v>0</v>
      </c>
    </row>
    <row r="91" spans="2:9" ht="12.75">
      <c r="B91" s="13" t="s">
        <v>18</v>
      </c>
      <c r="C91" s="14"/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f t="shared" si="13"/>
        <v>0</v>
      </c>
    </row>
    <row r="92" spans="2:9" ht="12.75">
      <c r="B92" s="13" t="s">
        <v>19</v>
      </c>
      <c r="C92" s="14"/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f t="shared" si="13"/>
        <v>0</v>
      </c>
    </row>
    <row r="93" spans="2:9" ht="12.75">
      <c r="B93" s="10" t="s">
        <v>20</v>
      </c>
      <c r="C93" s="11"/>
      <c r="D93" s="12">
        <f>SUM(D94:D102)</f>
        <v>0</v>
      </c>
      <c r="E93" s="12">
        <f>SUM(E94:E102)</f>
        <v>0</v>
      </c>
      <c r="F93" s="12">
        <f>SUM(F94:F102)</f>
        <v>0</v>
      </c>
      <c r="G93" s="12">
        <f>SUM(G94:G102)</f>
        <v>0</v>
      </c>
      <c r="H93" s="12">
        <f>SUM(H94:H102)</f>
        <v>0</v>
      </c>
      <c r="I93" s="16">
        <f t="shared" si="13"/>
        <v>0</v>
      </c>
    </row>
    <row r="94" spans="2:9" ht="12.75">
      <c r="B94" s="13" t="s">
        <v>21</v>
      </c>
      <c r="C94" s="14"/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f t="shared" si="13"/>
        <v>0</v>
      </c>
    </row>
    <row r="95" spans="2:9" ht="12.75">
      <c r="B95" s="13" t="s">
        <v>22</v>
      </c>
      <c r="C95" s="14"/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f t="shared" si="13"/>
        <v>0</v>
      </c>
    </row>
    <row r="96" spans="2:9" ht="12.75">
      <c r="B96" s="13" t="s">
        <v>23</v>
      </c>
      <c r="C96" s="14"/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f t="shared" si="13"/>
        <v>0</v>
      </c>
    </row>
    <row r="97" spans="2:9" ht="12.75">
      <c r="B97" s="13" t="s">
        <v>24</v>
      </c>
      <c r="C97" s="14"/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f t="shared" si="13"/>
        <v>0</v>
      </c>
    </row>
    <row r="98" spans="2:9" ht="12.75">
      <c r="B98" s="13" t="s">
        <v>25</v>
      </c>
      <c r="C98" s="14"/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f t="shared" si="13"/>
        <v>0</v>
      </c>
    </row>
    <row r="99" spans="2:9" ht="12.75">
      <c r="B99" s="13" t="s">
        <v>26</v>
      </c>
      <c r="C99" s="14"/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f t="shared" si="13"/>
        <v>0</v>
      </c>
    </row>
    <row r="100" spans="2:9" ht="12.75">
      <c r="B100" s="13" t="s">
        <v>27</v>
      </c>
      <c r="C100" s="14"/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f t="shared" si="13"/>
        <v>0</v>
      </c>
    </row>
    <row r="101" spans="2:9" ht="12.75">
      <c r="B101" s="13" t="s">
        <v>28</v>
      </c>
      <c r="C101" s="14"/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f t="shared" si="13"/>
        <v>0</v>
      </c>
    </row>
    <row r="102" spans="2:9" ht="12.75">
      <c r="B102" s="13" t="s">
        <v>29</v>
      </c>
      <c r="C102" s="14"/>
      <c r="D102" s="16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f t="shared" si="13"/>
        <v>0</v>
      </c>
    </row>
    <row r="103" spans="2:9" ht="12.75">
      <c r="B103" s="10" t="s">
        <v>30</v>
      </c>
      <c r="C103" s="11"/>
      <c r="D103" s="12">
        <f>SUM(D104:D112)</f>
        <v>0</v>
      </c>
      <c r="E103" s="12">
        <f>SUM(E104:E112)</f>
        <v>0</v>
      </c>
      <c r="F103" s="12">
        <f>SUM(F104:F112)</f>
        <v>0</v>
      </c>
      <c r="G103" s="12">
        <f>SUM(G104:G112)</f>
        <v>0</v>
      </c>
      <c r="H103" s="12">
        <f>SUM(H104:H112)</f>
        <v>0</v>
      </c>
      <c r="I103" s="16">
        <f t="shared" si="13"/>
        <v>0</v>
      </c>
    </row>
    <row r="104" spans="2:9" ht="12.75">
      <c r="B104" s="13" t="s">
        <v>31</v>
      </c>
      <c r="C104" s="14"/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f t="shared" si="13"/>
        <v>0</v>
      </c>
    </row>
    <row r="105" spans="2:9" ht="12.75">
      <c r="B105" s="13" t="s">
        <v>32</v>
      </c>
      <c r="C105" s="14"/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f t="shared" si="13"/>
        <v>0</v>
      </c>
    </row>
    <row r="106" spans="2:9" ht="12.75">
      <c r="B106" s="13" t="s">
        <v>33</v>
      </c>
      <c r="C106" s="14"/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f t="shared" si="13"/>
        <v>0</v>
      </c>
    </row>
    <row r="107" spans="2:9" ht="12.75">
      <c r="B107" s="13" t="s">
        <v>34</v>
      </c>
      <c r="C107" s="14"/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f t="shared" si="13"/>
        <v>0</v>
      </c>
    </row>
    <row r="108" spans="2:9" ht="12.75">
      <c r="B108" s="13" t="s">
        <v>35</v>
      </c>
      <c r="C108" s="14"/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f t="shared" si="13"/>
        <v>0</v>
      </c>
    </row>
    <row r="109" spans="2:9" ht="12.75">
      <c r="B109" s="13" t="s">
        <v>36</v>
      </c>
      <c r="C109" s="14"/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f t="shared" si="13"/>
        <v>0</v>
      </c>
    </row>
    <row r="110" spans="2:9" ht="12.75">
      <c r="B110" s="13" t="s">
        <v>37</v>
      </c>
      <c r="C110" s="14"/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f t="shared" si="13"/>
        <v>0</v>
      </c>
    </row>
    <row r="111" spans="2:9" ht="12.75">
      <c r="B111" s="13" t="s">
        <v>38</v>
      </c>
      <c r="C111" s="14"/>
      <c r="D111" s="16"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f t="shared" si="13"/>
        <v>0</v>
      </c>
    </row>
    <row r="112" spans="2:9" ht="12.75">
      <c r="B112" s="13" t="s">
        <v>39</v>
      </c>
      <c r="C112" s="14"/>
      <c r="D112" s="16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f t="shared" si="13"/>
        <v>0</v>
      </c>
    </row>
    <row r="113" spans="2:9" ht="25.5" customHeight="1">
      <c r="B113" s="31" t="s">
        <v>40</v>
      </c>
      <c r="C113" s="32"/>
      <c r="D113" s="12">
        <f>SUM(D114:D122)</f>
        <v>0</v>
      </c>
      <c r="E113" s="12">
        <f>SUM(E114:E122)</f>
        <v>0</v>
      </c>
      <c r="F113" s="12">
        <f>SUM(F114:F122)</f>
        <v>0</v>
      </c>
      <c r="G113" s="12">
        <f>SUM(G114:G122)</f>
        <v>0</v>
      </c>
      <c r="H113" s="12">
        <f>SUM(H114:H122)</f>
        <v>0</v>
      </c>
      <c r="I113" s="16">
        <f t="shared" si="13"/>
        <v>0</v>
      </c>
    </row>
    <row r="114" spans="2:9" ht="12.75">
      <c r="B114" s="13" t="s">
        <v>41</v>
      </c>
      <c r="C114" s="14"/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f t="shared" si="13"/>
        <v>0</v>
      </c>
    </row>
    <row r="115" spans="2:9" ht="12.75">
      <c r="B115" s="13" t="s">
        <v>42</v>
      </c>
      <c r="C115" s="14"/>
      <c r="D115" s="16">
        <v>0</v>
      </c>
      <c r="E115" s="16">
        <v>0</v>
      </c>
      <c r="F115" s="16">
        <v>0</v>
      </c>
      <c r="G115" s="16">
        <v>0</v>
      </c>
      <c r="H115" s="16">
        <v>0</v>
      </c>
      <c r="I115" s="16">
        <f t="shared" si="13"/>
        <v>0</v>
      </c>
    </row>
    <row r="116" spans="2:9" ht="12.75">
      <c r="B116" s="13" t="s">
        <v>43</v>
      </c>
      <c r="C116" s="14"/>
      <c r="D116" s="16">
        <v>0</v>
      </c>
      <c r="E116" s="16">
        <v>0</v>
      </c>
      <c r="F116" s="16">
        <v>0</v>
      </c>
      <c r="G116" s="16">
        <v>0</v>
      </c>
      <c r="H116" s="16">
        <v>0</v>
      </c>
      <c r="I116" s="16">
        <f t="shared" si="13"/>
        <v>0</v>
      </c>
    </row>
    <row r="117" spans="2:9" ht="12.75">
      <c r="B117" s="13" t="s">
        <v>44</v>
      </c>
      <c r="C117" s="14"/>
      <c r="D117" s="16">
        <v>0</v>
      </c>
      <c r="E117" s="16">
        <v>0</v>
      </c>
      <c r="F117" s="16">
        <v>0</v>
      </c>
      <c r="G117" s="16">
        <v>0</v>
      </c>
      <c r="H117" s="16">
        <v>0</v>
      </c>
      <c r="I117" s="16">
        <f t="shared" si="13"/>
        <v>0</v>
      </c>
    </row>
    <row r="118" spans="2:9" ht="12.75">
      <c r="B118" s="13" t="s">
        <v>45</v>
      </c>
      <c r="C118" s="14"/>
      <c r="D118" s="16">
        <v>0</v>
      </c>
      <c r="E118" s="16">
        <v>0</v>
      </c>
      <c r="F118" s="16">
        <v>0</v>
      </c>
      <c r="G118" s="16">
        <v>0</v>
      </c>
      <c r="H118" s="16">
        <v>0</v>
      </c>
      <c r="I118" s="16">
        <f t="shared" si="13"/>
        <v>0</v>
      </c>
    </row>
    <row r="119" spans="2:9" ht="12.75">
      <c r="B119" s="13" t="s">
        <v>46</v>
      </c>
      <c r="C119" s="14"/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f t="shared" si="13"/>
        <v>0</v>
      </c>
    </row>
    <row r="120" spans="2:9" ht="12.75">
      <c r="B120" s="13" t="s">
        <v>47</v>
      </c>
      <c r="C120" s="14"/>
      <c r="D120" s="16">
        <v>0</v>
      </c>
      <c r="E120" s="16">
        <v>0</v>
      </c>
      <c r="F120" s="16">
        <v>0</v>
      </c>
      <c r="G120" s="16">
        <v>0</v>
      </c>
      <c r="H120" s="16">
        <v>0</v>
      </c>
      <c r="I120" s="16">
        <f t="shared" si="13"/>
        <v>0</v>
      </c>
    </row>
    <row r="121" spans="2:9" ht="12.75">
      <c r="B121" s="13" t="s">
        <v>48</v>
      </c>
      <c r="C121" s="14"/>
      <c r="D121" s="16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f t="shared" si="13"/>
        <v>0</v>
      </c>
    </row>
    <row r="122" spans="2:9" ht="12.75">
      <c r="B122" s="13" t="s">
        <v>49</v>
      </c>
      <c r="C122" s="14"/>
      <c r="D122" s="16">
        <v>0</v>
      </c>
      <c r="E122" s="16">
        <v>0</v>
      </c>
      <c r="F122" s="16">
        <v>0</v>
      </c>
      <c r="G122" s="16">
        <v>0</v>
      </c>
      <c r="H122" s="16">
        <v>0</v>
      </c>
      <c r="I122" s="16">
        <f t="shared" si="13"/>
        <v>0</v>
      </c>
    </row>
    <row r="123" spans="2:9" ht="12.75">
      <c r="B123" s="10" t="s">
        <v>50</v>
      </c>
      <c r="C123" s="11"/>
      <c r="D123" s="12">
        <f>SUM(D124:D132)</f>
        <v>0</v>
      </c>
      <c r="E123" s="12">
        <f>SUM(E124:E132)</f>
        <v>0</v>
      </c>
      <c r="F123" s="12">
        <f>SUM(F124:F132)</f>
        <v>0</v>
      </c>
      <c r="G123" s="12">
        <f>SUM(G124:G132)</f>
        <v>0</v>
      </c>
      <c r="H123" s="12">
        <f>SUM(H124:H132)</f>
        <v>0</v>
      </c>
      <c r="I123" s="16">
        <f t="shared" si="13"/>
        <v>0</v>
      </c>
    </row>
    <row r="124" spans="2:9" ht="12.75">
      <c r="B124" s="13" t="s">
        <v>51</v>
      </c>
      <c r="C124" s="14"/>
      <c r="D124" s="16">
        <v>0</v>
      </c>
      <c r="E124" s="16">
        <v>0</v>
      </c>
      <c r="F124" s="16">
        <v>0</v>
      </c>
      <c r="G124" s="16">
        <v>0</v>
      </c>
      <c r="H124" s="16">
        <v>0</v>
      </c>
      <c r="I124" s="16">
        <f t="shared" si="13"/>
        <v>0</v>
      </c>
    </row>
    <row r="125" spans="2:9" ht="12.75">
      <c r="B125" s="13" t="s">
        <v>52</v>
      </c>
      <c r="C125" s="14"/>
      <c r="D125" s="16">
        <v>0</v>
      </c>
      <c r="E125" s="16">
        <v>0</v>
      </c>
      <c r="F125" s="16">
        <v>0</v>
      </c>
      <c r="G125" s="16">
        <v>0</v>
      </c>
      <c r="H125" s="16">
        <v>0</v>
      </c>
      <c r="I125" s="16">
        <f t="shared" si="13"/>
        <v>0</v>
      </c>
    </row>
    <row r="126" spans="2:9" ht="12.75">
      <c r="B126" s="13" t="s">
        <v>53</v>
      </c>
      <c r="C126" s="14"/>
      <c r="D126" s="16">
        <v>0</v>
      </c>
      <c r="E126" s="16">
        <v>0</v>
      </c>
      <c r="F126" s="16">
        <v>0</v>
      </c>
      <c r="G126" s="16">
        <v>0</v>
      </c>
      <c r="H126" s="16">
        <v>0</v>
      </c>
      <c r="I126" s="16">
        <f t="shared" si="13"/>
        <v>0</v>
      </c>
    </row>
    <row r="127" spans="2:9" ht="12.75">
      <c r="B127" s="13" t="s">
        <v>54</v>
      </c>
      <c r="C127" s="14"/>
      <c r="D127" s="16"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f t="shared" si="13"/>
        <v>0</v>
      </c>
    </row>
    <row r="128" spans="2:9" ht="12.75">
      <c r="B128" s="13" t="s">
        <v>55</v>
      </c>
      <c r="C128" s="14"/>
      <c r="D128" s="16">
        <v>0</v>
      </c>
      <c r="E128" s="16">
        <v>0</v>
      </c>
      <c r="F128" s="16">
        <v>0</v>
      </c>
      <c r="G128" s="16">
        <v>0</v>
      </c>
      <c r="H128" s="16">
        <v>0</v>
      </c>
      <c r="I128" s="16">
        <f t="shared" si="13"/>
        <v>0</v>
      </c>
    </row>
    <row r="129" spans="2:9" ht="12.75">
      <c r="B129" s="13" t="s">
        <v>56</v>
      </c>
      <c r="C129" s="14"/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f t="shared" si="13"/>
        <v>0</v>
      </c>
    </row>
    <row r="130" spans="2:9" ht="12.75">
      <c r="B130" s="13" t="s">
        <v>57</v>
      </c>
      <c r="C130" s="14"/>
      <c r="D130" s="16">
        <v>0</v>
      </c>
      <c r="E130" s="16">
        <v>0</v>
      </c>
      <c r="F130" s="16">
        <v>0</v>
      </c>
      <c r="G130" s="16">
        <v>0</v>
      </c>
      <c r="H130" s="16">
        <v>0</v>
      </c>
      <c r="I130" s="16">
        <f t="shared" si="13"/>
        <v>0</v>
      </c>
    </row>
    <row r="131" spans="2:9" ht="12.75">
      <c r="B131" s="13" t="s">
        <v>58</v>
      </c>
      <c r="C131" s="14"/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f t="shared" si="13"/>
        <v>0</v>
      </c>
    </row>
    <row r="132" spans="2:9" ht="12.75">
      <c r="B132" s="13" t="s">
        <v>59</v>
      </c>
      <c r="C132" s="14"/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f t="shared" si="13"/>
        <v>0</v>
      </c>
    </row>
    <row r="133" spans="2:9" ht="12.75">
      <c r="B133" s="10" t="s">
        <v>60</v>
      </c>
      <c r="C133" s="11"/>
      <c r="D133" s="12">
        <f>SUM(D134:D136)</f>
        <v>0</v>
      </c>
      <c r="E133" s="12">
        <f>SUM(E134:E136)</f>
        <v>0</v>
      </c>
      <c r="F133" s="12">
        <f>SUM(F134:F136)</f>
        <v>0</v>
      </c>
      <c r="G133" s="12">
        <f>SUM(G134:G136)</f>
        <v>0</v>
      </c>
      <c r="H133" s="12">
        <f>SUM(H134:H136)</f>
        <v>0</v>
      </c>
      <c r="I133" s="16">
        <f t="shared" si="13"/>
        <v>0</v>
      </c>
    </row>
    <row r="134" spans="2:9" ht="12.75">
      <c r="B134" s="13" t="s">
        <v>61</v>
      </c>
      <c r="C134" s="14"/>
      <c r="D134" s="16">
        <v>0</v>
      </c>
      <c r="E134" s="16">
        <v>0</v>
      </c>
      <c r="F134" s="16">
        <v>0</v>
      </c>
      <c r="G134" s="16">
        <v>0</v>
      </c>
      <c r="H134" s="16">
        <v>0</v>
      </c>
      <c r="I134" s="16">
        <f t="shared" si="13"/>
        <v>0</v>
      </c>
    </row>
    <row r="135" spans="2:9" ht="12.75">
      <c r="B135" s="13" t="s">
        <v>62</v>
      </c>
      <c r="C135" s="14"/>
      <c r="D135" s="16">
        <v>0</v>
      </c>
      <c r="E135" s="16">
        <v>0</v>
      </c>
      <c r="F135" s="16">
        <v>0</v>
      </c>
      <c r="G135" s="16">
        <v>0</v>
      </c>
      <c r="H135" s="16">
        <v>0</v>
      </c>
      <c r="I135" s="16">
        <f t="shared" si="13"/>
        <v>0</v>
      </c>
    </row>
    <row r="136" spans="2:9" ht="12.75">
      <c r="B136" s="13" t="s">
        <v>63</v>
      </c>
      <c r="C136" s="14"/>
      <c r="D136" s="16">
        <v>0</v>
      </c>
      <c r="E136" s="16">
        <v>0</v>
      </c>
      <c r="F136" s="16">
        <v>0</v>
      </c>
      <c r="G136" s="16">
        <v>0</v>
      </c>
      <c r="H136" s="16">
        <v>0</v>
      </c>
      <c r="I136" s="16">
        <f t="shared" si="13"/>
        <v>0</v>
      </c>
    </row>
    <row r="137" spans="2:9" ht="12.75">
      <c r="B137" s="10" t="s">
        <v>64</v>
      </c>
      <c r="C137" s="11"/>
      <c r="D137" s="12">
        <f>SUM(D138:D145)</f>
        <v>0</v>
      </c>
      <c r="E137" s="12">
        <f>SUM(E138:E145)</f>
        <v>0</v>
      </c>
      <c r="F137" s="12">
        <f>F138+F139+F140+F141+F142+F144+F145</f>
        <v>0</v>
      </c>
      <c r="G137" s="12">
        <f>SUM(G138:G145)</f>
        <v>0</v>
      </c>
      <c r="H137" s="12">
        <f>SUM(H138:H145)</f>
        <v>0</v>
      </c>
      <c r="I137" s="16">
        <f t="shared" si="13"/>
        <v>0</v>
      </c>
    </row>
    <row r="138" spans="2:9" ht="12.75">
      <c r="B138" s="13" t="s">
        <v>65</v>
      </c>
      <c r="C138" s="14"/>
      <c r="D138" s="16">
        <v>0</v>
      </c>
      <c r="E138" s="16">
        <v>0</v>
      </c>
      <c r="F138" s="16">
        <v>0</v>
      </c>
      <c r="G138" s="16">
        <v>0</v>
      </c>
      <c r="H138" s="16">
        <v>0</v>
      </c>
      <c r="I138" s="16">
        <f t="shared" si="13"/>
        <v>0</v>
      </c>
    </row>
    <row r="139" spans="2:9" ht="12.75">
      <c r="B139" s="13" t="s">
        <v>66</v>
      </c>
      <c r="C139" s="14"/>
      <c r="D139" s="16">
        <v>0</v>
      </c>
      <c r="E139" s="16">
        <v>0</v>
      </c>
      <c r="F139" s="16">
        <v>0</v>
      </c>
      <c r="G139" s="16">
        <v>0</v>
      </c>
      <c r="H139" s="16">
        <v>0</v>
      </c>
      <c r="I139" s="16">
        <f t="shared" si="13"/>
        <v>0</v>
      </c>
    </row>
    <row r="140" spans="2:9" ht="12.75">
      <c r="B140" s="13" t="s">
        <v>67</v>
      </c>
      <c r="C140" s="14"/>
      <c r="D140" s="16">
        <v>0</v>
      </c>
      <c r="E140" s="16">
        <v>0</v>
      </c>
      <c r="F140" s="16">
        <v>0</v>
      </c>
      <c r="G140" s="16">
        <v>0</v>
      </c>
      <c r="H140" s="16">
        <v>0</v>
      </c>
      <c r="I140" s="16">
        <f t="shared" si="13"/>
        <v>0</v>
      </c>
    </row>
    <row r="141" spans="2:9" ht="12.75">
      <c r="B141" s="13" t="s">
        <v>68</v>
      </c>
      <c r="C141" s="14"/>
      <c r="D141" s="16">
        <v>0</v>
      </c>
      <c r="E141" s="16">
        <v>0</v>
      </c>
      <c r="F141" s="16">
        <v>0</v>
      </c>
      <c r="G141" s="16">
        <v>0</v>
      </c>
      <c r="H141" s="16">
        <v>0</v>
      </c>
      <c r="I141" s="16">
        <f t="shared" si="13"/>
        <v>0</v>
      </c>
    </row>
    <row r="142" spans="2:9" ht="12.75">
      <c r="B142" s="13" t="s">
        <v>69</v>
      </c>
      <c r="C142" s="14"/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f t="shared" si="13"/>
        <v>0</v>
      </c>
    </row>
    <row r="143" spans="2:9" ht="12.75">
      <c r="B143" s="13" t="s">
        <v>70</v>
      </c>
      <c r="C143" s="14"/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f t="shared" si="13"/>
        <v>0</v>
      </c>
    </row>
    <row r="144" spans="2:9" ht="12.75">
      <c r="B144" s="13" t="s">
        <v>71</v>
      </c>
      <c r="C144" s="14"/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f t="shared" si="13"/>
        <v>0</v>
      </c>
    </row>
    <row r="145" spans="2:9" ht="12.75">
      <c r="B145" s="13" t="s">
        <v>72</v>
      </c>
      <c r="C145" s="14"/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f t="shared" si="13"/>
        <v>0</v>
      </c>
    </row>
    <row r="146" spans="2:9" ht="12.75">
      <c r="B146" s="10" t="s">
        <v>73</v>
      </c>
      <c r="C146" s="11"/>
      <c r="D146" s="12">
        <f>SUM(D147:D149)</f>
        <v>0</v>
      </c>
      <c r="E146" s="12">
        <f>SUM(E147:E149)</f>
        <v>0</v>
      </c>
      <c r="F146" s="12">
        <f>SUM(F147:F149)</f>
        <v>0</v>
      </c>
      <c r="G146" s="12">
        <f>SUM(G147:G149)</f>
        <v>0</v>
      </c>
      <c r="H146" s="12">
        <f>SUM(H147:H149)</f>
        <v>0</v>
      </c>
      <c r="I146" s="16">
        <f t="shared" si="13"/>
        <v>0</v>
      </c>
    </row>
    <row r="147" spans="2:9" ht="12.75">
      <c r="B147" s="13" t="s">
        <v>74</v>
      </c>
      <c r="C147" s="14"/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f t="shared" si="13"/>
        <v>0</v>
      </c>
    </row>
    <row r="148" spans="2:9" ht="12.75">
      <c r="B148" s="13" t="s">
        <v>75</v>
      </c>
      <c r="C148" s="14"/>
      <c r="D148" s="16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f t="shared" si="13"/>
        <v>0</v>
      </c>
    </row>
    <row r="149" spans="2:9" ht="12.75">
      <c r="B149" s="13" t="s">
        <v>76</v>
      </c>
      <c r="C149" s="14"/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f aca="true" t="shared" si="14" ref="I149:I157">F149-G149</f>
        <v>0</v>
      </c>
    </row>
    <row r="150" spans="2:9" ht="12.75">
      <c r="B150" s="10" t="s">
        <v>77</v>
      </c>
      <c r="C150" s="11"/>
      <c r="D150" s="12">
        <f>SUM(D151:D157)</f>
        <v>0</v>
      </c>
      <c r="E150" s="12">
        <f>SUM(E151:E157)</f>
        <v>0</v>
      </c>
      <c r="F150" s="12">
        <f>SUM(F151:F157)</f>
        <v>0</v>
      </c>
      <c r="G150" s="12">
        <f>SUM(G151:G157)</f>
        <v>0</v>
      </c>
      <c r="H150" s="12">
        <f>SUM(H151:H157)</f>
        <v>0</v>
      </c>
      <c r="I150" s="16">
        <f t="shared" si="14"/>
        <v>0</v>
      </c>
    </row>
    <row r="151" spans="2:9" ht="12.75">
      <c r="B151" s="13" t="s">
        <v>78</v>
      </c>
      <c r="C151" s="14"/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f t="shared" si="14"/>
        <v>0</v>
      </c>
    </row>
    <row r="152" spans="2:9" ht="12.75">
      <c r="B152" s="13" t="s">
        <v>79</v>
      </c>
      <c r="C152" s="14"/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f t="shared" si="14"/>
        <v>0</v>
      </c>
    </row>
    <row r="153" spans="2:9" ht="12.75">
      <c r="B153" s="13" t="s">
        <v>80</v>
      </c>
      <c r="C153" s="14"/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f t="shared" si="14"/>
        <v>0</v>
      </c>
    </row>
    <row r="154" spans="2:9" ht="12.75">
      <c r="B154" s="13" t="s">
        <v>81</v>
      </c>
      <c r="C154" s="14"/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f t="shared" si="14"/>
        <v>0</v>
      </c>
    </row>
    <row r="155" spans="2:9" ht="12.75">
      <c r="B155" s="13" t="s">
        <v>82</v>
      </c>
      <c r="C155" s="14"/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f t="shared" si="14"/>
        <v>0</v>
      </c>
    </row>
    <row r="156" spans="2:9" ht="12.75">
      <c r="B156" s="13" t="s">
        <v>83</v>
      </c>
      <c r="C156" s="14"/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f t="shared" si="14"/>
        <v>0</v>
      </c>
    </row>
    <row r="157" spans="2:9" ht="12.75">
      <c r="B157" s="13" t="s">
        <v>84</v>
      </c>
      <c r="C157" s="14"/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f t="shared" si="14"/>
        <v>0</v>
      </c>
    </row>
    <row r="158" spans="2:9" ht="12.75">
      <c r="B158" s="10"/>
      <c r="C158" s="11"/>
      <c r="D158" s="12"/>
      <c r="E158" s="16"/>
      <c r="F158" s="16"/>
      <c r="G158" s="16"/>
      <c r="H158" s="16"/>
      <c r="I158" s="16"/>
    </row>
    <row r="159" spans="2:9" ht="12.75">
      <c r="B159" s="25" t="s">
        <v>86</v>
      </c>
      <c r="C159" s="26"/>
      <c r="D159" s="8">
        <f aca="true" t="shared" si="15" ref="D159:I159">D9+D84</f>
        <v>21116698</v>
      </c>
      <c r="E159" s="9">
        <f>E9+E84</f>
        <v>-5.820766091346741E-11</v>
      </c>
      <c r="F159" s="8">
        <f t="shared" si="15"/>
        <v>21116698</v>
      </c>
      <c r="G159" s="8">
        <f t="shared" si="15"/>
        <v>5830199.29</v>
      </c>
      <c r="H159" s="8">
        <f t="shared" si="15"/>
        <v>5648561.390000001</v>
      </c>
      <c r="I159" s="8">
        <f t="shared" si="15"/>
        <v>15286498.709999997</v>
      </c>
    </row>
    <row r="160" spans="2:9" ht="13.5" thickBot="1">
      <c r="B160" s="27"/>
      <c r="C160" s="28"/>
      <c r="D160" s="29"/>
      <c r="E160" s="30"/>
      <c r="F160" s="30"/>
      <c r="G160" s="30"/>
      <c r="H160" s="30"/>
      <c r="I160" s="30"/>
    </row>
    <row r="164" spans="3:21" s="2" customFormat="1" ht="15" customHeight="1">
      <c r="C164" s="3" t="s">
        <v>89</v>
      </c>
      <c r="D164" s="42" t="s">
        <v>90</v>
      </c>
      <c r="E164" s="42"/>
      <c r="F164" s="42"/>
      <c r="G164" s="42" t="s">
        <v>91</v>
      </c>
      <c r="H164" s="42"/>
      <c r="I164" s="4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3:21" s="2" customFormat="1" ht="15" customHeight="1">
      <c r="C165" s="3" t="s">
        <v>92</v>
      </c>
      <c r="D165" s="42" t="s">
        <v>93</v>
      </c>
      <c r="E165" s="42"/>
      <c r="F165" s="42"/>
      <c r="G165" s="42" t="s">
        <v>94</v>
      </c>
      <c r="H165" s="42"/>
      <c r="I165" s="4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</sheetData>
  <sheetProtection/>
  <mergeCells count="16">
    <mergeCell ref="G164:I164"/>
    <mergeCell ref="G165:I165"/>
    <mergeCell ref="D164:F164"/>
    <mergeCell ref="D165:F165"/>
    <mergeCell ref="B1:I1"/>
    <mergeCell ref="B2:I2"/>
    <mergeCell ref="B3:I3"/>
    <mergeCell ref="B4:I4"/>
    <mergeCell ref="B5:I5"/>
    <mergeCell ref="D6:H7"/>
    <mergeCell ref="B38:C38"/>
    <mergeCell ref="B48:C48"/>
    <mergeCell ref="B62:C62"/>
    <mergeCell ref="B113:C113"/>
    <mergeCell ref="B6:C8"/>
    <mergeCell ref="I6:I8"/>
  </mergeCells>
  <printOptions horizontalCentered="1"/>
  <pageMargins left="0.11811023622047245" right="0.11811023622047245" top="0.35433070866141736" bottom="0.35433070866141736" header="0.31496062992125984" footer="0.31496062992125984"/>
  <pageSetup fitToHeight="0" horizontalDpi="600" verticalDpi="600" orientation="portrait" scale="65" r:id="rId2"/>
  <rowBreaks count="1" manualBreakCount="1">
    <brk id="83" max="255" man="1"/>
  </rowBreaks>
  <ignoredErrors>
    <ignoredError sqref="I1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Admon 4</cp:lastModifiedBy>
  <cp:lastPrinted>2020-04-18T08:16:05Z</cp:lastPrinted>
  <dcterms:created xsi:type="dcterms:W3CDTF">2016-10-11T20:25:15Z</dcterms:created>
  <dcterms:modified xsi:type="dcterms:W3CDTF">2020-04-18T08:16:10Z</dcterms:modified>
  <cp:category/>
  <cp:version/>
  <cp:contentType/>
  <cp:contentStatus/>
</cp:coreProperties>
</file>