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<sst xmlns="http://schemas.openxmlformats.org/spreadsheetml/2006/main" count="168" uniqueCount="95">
  <si>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</si>
  <si>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</si>
  <si>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</si>
  <si>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</si>
  <si>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</si>
  <si>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</si>
  <si>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</si>
  <si>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</si>
  <si>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</si>
  <si>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</si>
  <si>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</si>
  <si>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</si>
  <si>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</si>
  <si>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</si>
  <si>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</si>
  <si>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</si>
  <si>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</si>
  <si>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</si>
  <si>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</si>
  <si>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</si>
  <si>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</si>
  <si>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</si>
  <si>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</si>
  <si>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</si>
  <si>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</si>
  <si>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</si>
  <si>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</si>
  <si>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</si>
  <si>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</si>
  <si>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</si>
  <si>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</si>
  <si>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</si>
  <si>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</si>
  <si>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</si>
  <si>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</si>
  <si>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</si>
  <si>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</si>
  <si>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</si>
  <si>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</si>
  <si>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</si>
  <si>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</si>
  <si>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</si>
  <si>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</si>
  <si>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</si>
  <si>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</si>
  <si>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</si>
  <si>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</si>
  <si>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</si>
  <si>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</si>
  <si>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</si>
  <si>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</si>
  <si>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</si>
  <si>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</si>
  <si>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</si>
  <si>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</si>
  <si>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</si>
  <si>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</si>
  <si>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</si>
  <si>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</si>
  <si>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</si>
  <si>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</si>
  <si>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</si>
  <si>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</si>
  <si>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</si>
  <si>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</si>
  <si>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</si>
  <si>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</si>
  <si>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</si>
  <si>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</si>
  <si>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</si>
  <si>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</si>
  <si>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</si>
  <si>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</si>
  <si>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</si>
  <si>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</si>
  <si>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</si>
  <si>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</si>
  <si>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</si>
  <si>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</si>
  <si>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</si>
  <si>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</si>
  <si>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</si>
  <si>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</si>
  <si>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</si>
  <si>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</si>
  <si>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</si>
  <si>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</si>
  <si>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</si>
  <si>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31 de Diciembre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</si>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</sst>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right" vertical="center"/>
    </xf>
    <xf numFmtId="166" fontId="39" fillId="0" borderId="21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6" fontId="39" fillId="0" borderId="28" xfId="0" applyNumberFormat="1" applyFont="1" applyBorder="1" applyAlignment="1">
      <alignment horizontal="right" vertical="center"/>
    </xf>
    <xf numFmtId="166" fontId="39" fillId="0" borderId="19" xfId="0" applyNumberFormat="1" applyFont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39" fillId="0" borderId="22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164</xdr:row>
      <xdr:rowOff>152400</xdr:rowOff>
    </xdr:from>
    <xdr:to>
      <xdr:col>4</xdr:col>
      <xdr:colOff>1276350</xdr:colOff>
      <xdr:row>164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410325" y="27384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164</xdr:row>
      <xdr:rowOff>180975</xdr:rowOff>
    </xdr:from>
    <xdr:to>
      <xdr:col>8</xdr:col>
      <xdr:colOff>723900</xdr:colOff>
      <xdr:row>164</xdr:row>
      <xdr:rowOff>180975</xdr:rowOff>
    </xdr:to>
    <xdr:sp>
      <xdr:nvSpPr>
        <xdr:cNvPr id="2" name="Conector recto 4"/>
        <xdr:cNvSpPr>
          <a:spLocks/>
        </xdr:cNvSpPr>
      </xdr:nvSpPr>
      <xdr:spPr>
        <a:xfrm>
          <a:off x="7648575" y="274129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165</xdr:row>
      <xdr:rowOff>0</xdr:rowOff>
    </xdr:from>
    <xdr:to>
      <xdr:col>5</xdr:col>
      <xdr:colOff>485775</xdr:colOff>
      <xdr:row>165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4648200" y="274224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165</xdr:row>
      <xdr:rowOff>0</xdr:rowOff>
    </xdr:from>
    <xdr:to>
      <xdr:col>2</xdr:col>
      <xdr:colOff>2333625</xdr:colOff>
      <xdr:row>165</xdr:row>
      <xdr:rowOff>0</xdr:rowOff>
    </xdr:to>
    <xdr:sp>
      <xdr:nvSpPr>
        <xdr:cNvPr id="4" name="Conector recto 6"/>
        <xdr:cNvSpPr>
          <a:spLocks/>
        </xdr:cNvSpPr>
      </xdr:nvSpPr>
      <xdr:spPr>
        <a:xfrm>
          <a:off x="1085850" y="274224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17" sqref="L1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18878923</v>
      </c>
      <c r="E10" s="35">
        <f t="shared" si="0"/>
        <v>-84978.99999999994</v>
      </c>
      <c r="F10" s="35">
        <f t="shared" si="0"/>
        <v>18793944</v>
      </c>
      <c r="G10" s="35">
        <f t="shared" si="0"/>
        <v>18791006.36</v>
      </c>
      <c r="H10" s="35">
        <f t="shared" si="0"/>
        <v>18469118.79</v>
      </c>
      <c r="I10" s="35">
        <f t="shared" si="0"/>
        <v>2937.639999999965</v>
      </c>
    </row>
    <row r="11" spans="2:9" ht="12.75">
      <c r="B11" s="3" t="s">
        <v>12</v>
      </c>
      <c r="C11" s="9"/>
      <c r="D11" s="36">
        <f aca="true" t="shared" si="1" ref="D11:I11">SUM(D12:D18)</f>
        <v>15570561</v>
      </c>
      <c r="E11" s="36">
        <f t="shared" si="1"/>
        <v>-5037</v>
      </c>
      <c r="F11" s="36">
        <f t="shared" si="1"/>
        <v>15565524.000000002</v>
      </c>
      <c r="G11" s="36">
        <f t="shared" si="1"/>
        <v>15565522.6</v>
      </c>
      <c r="H11" s="36">
        <f t="shared" si="1"/>
        <v>15345010.03</v>
      </c>
      <c r="I11" s="36">
        <f t="shared" si="1"/>
        <v>1.3999999999068677</v>
      </c>
    </row>
    <row r="12" spans="2:9" ht="12.75">
      <c r="B12" s="13" t="s">
        <v>13</v>
      </c>
      <c r="C12" s="11"/>
      <c r="D12" s="36">
        <v>9760078.8</v>
      </c>
      <c r="E12" s="37">
        <v>-944027.7</v>
      </c>
      <c r="F12" s="37">
        <f>D12+E12</f>
        <v>8816051.100000001</v>
      </c>
      <c r="G12" s="37">
        <v>8816051.1</v>
      </c>
      <c r="H12" s="37">
        <v>8816051.1</v>
      </c>
      <c r="I12" s="37">
        <f>F12-G12</f>
        <v>0</v>
      </c>
    </row>
    <row r="13" spans="2:9" ht="12.75">
      <c r="B13" s="13" t="s">
        <v>14</v>
      </c>
      <c r="C13" s="11"/>
      <c r="D13" s="36">
        <v>0</v>
      </c>
      <c r="E13" s="36">
        <v>0</v>
      </c>
      <c r="F13" s="37">
        <f aca="true" t="shared" si="2" ref="F13:F18">D13+E13</f>
        <v>0</v>
      </c>
      <c r="G13" s="36">
        <v>0</v>
      </c>
      <c r="H13" s="36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2600275.42</v>
      </c>
      <c r="E14" s="37">
        <v>-177046.44</v>
      </c>
      <c r="F14" s="37">
        <f t="shared" si="2"/>
        <v>2423228.98</v>
      </c>
      <c r="G14" s="37">
        <v>2423228.98</v>
      </c>
      <c r="H14" s="37">
        <v>2423228.98</v>
      </c>
      <c r="I14" s="37">
        <f t="shared" si="3"/>
        <v>0</v>
      </c>
    </row>
    <row r="15" spans="2:9" ht="12.75">
      <c r="B15" s="13" t="s">
        <v>16</v>
      </c>
      <c r="C15" s="11"/>
      <c r="D15" s="36">
        <v>3178990.25</v>
      </c>
      <c r="E15" s="37">
        <v>-240336.54</v>
      </c>
      <c r="F15" s="37">
        <f t="shared" si="2"/>
        <v>2938653.71</v>
      </c>
      <c r="G15" s="37">
        <v>2938652.31</v>
      </c>
      <c r="H15" s="37">
        <v>2718139.74</v>
      </c>
      <c r="I15" s="37">
        <f t="shared" si="3"/>
        <v>1.3999999999068677</v>
      </c>
    </row>
    <row r="16" spans="2:9" ht="12.75">
      <c r="B16" s="13" t="s">
        <v>17</v>
      </c>
      <c r="C16" s="11"/>
      <c r="D16" s="36">
        <v>0</v>
      </c>
      <c r="E16" s="37">
        <v>240471.7</v>
      </c>
      <c r="F16" s="37">
        <f t="shared" si="2"/>
        <v>240471.7</v>
      </c>
      <c r="G16" s="37">
        <v>240471.7</v>
      </c>
      <c r="H16" s="37">
        <v>240471.7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6">
        <v>0</v>
      </c>
      <c r="F17" s="37">
        <f t="shared" si="2"/>
        <v>0</v>
      </c>
      <c r="G17" s="36">
        <v>0</v>
      </c>
      <c r="H17" s="36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31216.53</v>
      </c>
      <c r="E18" s="37">
        <v>1115901.98</v>
      </c>
      <c r="F18" s="37">
        <f t="shared" si="2"/>
        <v>1147118.51</v>
      </c>
      <c r="G18" s="37">
        <v>1147118.51</v>
      </c>
      <c r="H18" s="37">
        <v>1147118.51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1283998</v>
      </c>
      <c r="E19" s="36">
        <f t="shared" si="4"/>
        <v>-501806.22</v>
      </c>
      <c r="F19" s="36">
        <f t="shared" si="4"/>
        <v>782191.78</v>
      </c>
      <c r="G19" s="36">
        <f t="shared" si="4"/>
        <v>780632.2300000001</v>
      </c>
      <c r="H19" s="36">
        <f t="shared" si="4"/>
        <v>780632.2300000001</v>
      </c>
      <c r="I19" s="36">
        <f t="shared" si="4"/>
        <v>1559.5499999999975</v>
      </c>
    </row>
    <row r="20" spans="2:9" ht="12.75">
      <c r="B20" s="13" t="s">
        <v>21</v>
      </c>
      <c r="C20" s="11"/>
      <c r="D20" s="36">
        <v>426000</v>
      </c>
      <c r="E20" s="37">
        <v>-316437.5</v>
      </c>
      <c r="F20" s="36">
        <f aca="true" t="shared" si="5" ref="F20:F28">D20+E20</f>
        <v>109562.5</v>
      </c>
      <c r="G20" s="37">
        <v>109562.49</v>
      </c>
      <c r="H20" s="37">
        <v>109562.49</v>
      </c>
      <c r="I20" s="37">
        <f>F20-G20</f>
        <v>0.00999999999476131</v>
      </c>
    </row>
    <row r="21" spans="2:9" ht="12.75">
      <c r="B21" s="13" t="s">
        <v>22</v>
      </c>
      <c r="C21" s="11"/>
      <c r="D21" s="36">
        <v>288879</v>
      </c>
      <c r="E21" s="37">
        <v>-7952.48</v>
      </c>
      <c r="F21" s="36">
        <f t="shared" si="5"/>
        <v>280926.52</v>
      </c>
      <c r="G21" s="37">
        <v>280926.52</v>
      </c>
      <c r="H21" s="37">
        <v>280926.52</v>
      </c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>
        <v>0</v>
      </c>
      <c r="E22" s="36">
        <v>0</v>
      </c>
      <c r="F22" s="36">
        <f t="shared" si="5"/>
        <v>0</v>
      </c>
      <c r="G22" s="36">
        <v>0</v>
      </c>
      <c r="H22" s="36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136696</v>
      </c>
      <c r="E23" s="37">
        <v>-130942.73</v>
      </c>
      <c r="F23" s="36">
        <f t="shared" si="5"/>
        <v>5753.270000000004</v>
      </c>
      <c r="G23" s="37">
        <v>5753.27</v>
      </c>
      <c r="H23" s="37">
        <v>5753.27</v>
      </c>
      <c r="I23" s="37">
        <f t="shared" si="6"/>
        <v>0</v>
      </c>
    </row>
    <row r="24" spans="2:9" ht="12.75">
      <c r="B24" s="13" t="s">
        <v>25</v>
      </c>
      <c r="C24" s="11"/>
      <c r="D24" s="36">
        <v>30000</v>
      </c>
      <c r="E24" s="37">
        <v>-30000</v>
      </c>
      <c r="F24" s="36">
        <f t="shared" si="5"/>
        <v>0</v>
      </c>
      <c r="G24" s="37">
        <v>0</v>
      </c>
      <c r="H24" s="37">
        <v>0</v>
      </c>
      <c r="I24" s="37">
        <f t="shared" si="6"/>
        <v>0</v>
      </c>
    </row>
    <row r="25" spans="2:9" ht="12.75">
      <c r="B25" s="13" t="s">
        <v>26</v>
      </c>
      <c r="C25" s="11"/>
      <c r="D25" s="36">
        <v>195000</v>
      </c>
      <c r="E25" s="37">
        <v>171810.75</v>
      </c>
      <c r="F25" s="36">
        <f t="shared" si="5"/>
        <v>366810.75</v>
      </c>
      <c r="G25" s="37">
        <v>366810.75</v>
      </c>
      <c r="H25" s="37">
        <v>366810.75</v>
      </c>
      <c r="I25" s="37">
        <f t="shared" si="6"/>
        <v>0</v>
      </c>
    </row>
    <row r="26" spans="2:9" ht="12.75">
      <c r="B26" s="13" t="s">
        <v>27</v>
      </c>
      <c r="C26" s="11"/>
      <c r="D26" s="36">
        <v>65000</v>
      </c>
      <c r="E26" s="37">
        <v>-60470.2</v>
      </c>
      <c r="F26" s="36">
        <f t="shared" si="5"/>
        <v>4529.800000000003</v>
      </c>
      <c r="G26" s="37">
        <v>4529.8</v>
      </c>
      <c r="H26" s="37">
        <v>4529.8</v>
      </c>
      <c r="I26" s="37">
        <f t="shared" si="6"/>
        <v>0</v>
      </c>
    </row>
    <row r="27" spans="2:9" ht="12.75">
      <c r="B27" s="13" t="s">
        <v>28</v>
      </c>
      <c r="C27" s="11"/>
      <c r="D27" s="36">
        <v>0</v>
      </c>
      <c r="E27" s="36">
        <v>0</v>
      </c>
      <c r="F27" s="36">
        <f t="shared" si="5"/>
        <v>0</v>
      </c>
      <c r="G27" s="36">
        <v>0</v>
      </c>
      <c r="H27" s="36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142423</v>
      </c>
      <c r="E28" s="37">
        <v>-127814.06</v>
      </c>
      <c r="F28" s="36">
        <f t="shared" si="5"/>
        <v>14608.940000000002</v>
      </c>
      <c r="G28" s="37">
        <v>13049.4</v>
      </c>
      <c r="H28" s="37">
        <v>13049.4</v>
      </c>
      <c r="I28" s="37">
        <f t="shared" si="6"/>
        <v>1559.5400000000027</v>
      </c>
    </row>
    <row r="29" spans="2:9" ht="12.75">
      <c r="B29" s="3" t="s">
        <v>30</v>
      </c>
      <c r="C29" s="9"/>
      <c r="D29" s="36">
        <f aca="true" t="shared" si="7" ref="D29:I29">SUM(D30:D38)</f>
        <v>2024364</v>
      </c>
      <c r="E29" s="36">
        <f t="shared" si="7"/>
        <v>421864.22000000003</v>
      </c>
      <c r="F29" s="36">
        <f t="shared" si="7"/>
        <v>2446228.22</v>
      </c>
      <c r="G29" s="36">
        <f t="shared" si="7"/>
        <v>2444851.53</v>
      </c>
      <c r="H29" s="36">
        <f t="shared" si="7"/>
        <v>2343476.53</v>
      </c>
      <c r="I29" s="36">
        <f t="shared" si="7"/>
        <v>1376.6900000000605</v>
      </c>
    </row>
    <row r="30" spans="2:9" ht="12.75">
      <c r="B30" s="13" t="s">
        <v>31</v>
      </c>
      <c r="C30" s="11"/>
      <c r="D30" s="36">
        <v>171006</v>
      </c>
      <c r="E30" s="37">
        <v>108972.16</v>
      </c>
      <c r="F30" s="36">
        <f aca="true" t="shared" si="8" ref="F30:F38">D30+E30</f>
        <v>279978.16000000003</v>
      </c>
      <c r="G30" s="37">
        <v>279978.16</v>
      </c>
      <c r="H30" s="37">
        <v>279978.16</v>
      </c>
      <c r="I30" s="37">
        <f t="shared" si="6"/>
        <v>0</v>
      </c>
    </row>
    <row r="31" spans="2:9" ht="12.75">
      <c r="B31" s="13" t="s">
        <v>32</v>
      </c>
      <c r="C31" s="11"/>
      <c r="D31" s="36">
        <v>766839</v>
      </c>
      <c r="E31" s="37">
        <v>-1425.26</v>
      </c>
      <c r="F31" s="36">
        <f t="shared" si="8"/>
        <v>765413.74</v>
      </c>
      <c r="G31" s="37">
        <v>764145.45</v>
      </c>
      <c r="H31" s="37">
        <v>764145.45</v>
      </c>
      <c r="I31" s="37">
        <f t="shared" si="6"/>
        <v>1268.2900000000373</v>
      </c>
    </row>
    <row r="32" spans="2:9" ht="12.75">
      <c r="B32" s="13" t="s">
        <v>33</v>
      </c>
      <c r="C32" s="11"/>
      <c r="D32" s="36">
        <v>260304</v>
      </c>
      <c r="E32" s="37">
        <v>284064.74</v>
      </c>
      <c r="F32" s="36">
        <f t="shared" si="8"/>
        <v>544368.74</v>
      </c>
      <c r="G32" s="37">
        <v>544260.34</v>
      </c>
      <c r="H32" s="37">
        <v>544260.34</v>
      </c>
      <c r="I32" s="37">
        <f t="shared" si="6"/>
        <v>108.40000000002328</v>
      </c>
    </row>
    <row r="33" spans="2:9" ht="12.75">
      <c r="B33" s="13" t="s">
        <v>34</v>
      </c>
      <c r="C33" s="11"/>
      <c r="D33" s="36">
        <v>26000</v>
      </c>
      <c r="E33" s="37">
        <v>-8934.82</v>
      </c>
      <c r="F33" s="36">
        <f t="shared" si="8"/>
        <v>17065.18</v>
      </c>
      <c r="G33" s="37">
        <v>17065.18</v>
      </c>
      <c r="H33" s="37">
        <v>17065.18</v>
      </c>
      <c r="I33" s="37">
        <f t="shared" si="6"/>
        <v>0</v>
      </c>
    </row>
    <row r="34" spans="2:9" ht="12.75">
      <c r="B34" s="13" t="s">
        <v>35</v>
      </c>
      <c r="C34" s="11"/>
      <c r="D34" s="36">
        <v>34753</v>
      </c>
      <c r="E34" s="37">
        <v>205454.1</v>
      </c>
      <c r="F34" s="36">
        <f t="shared" si="8"/>
        <v>240207.1</v>
      </c>
      <c r="G34" s="37">
        <v>240207.1</v>
      </c>
      <c r="H34" s="37">
        <v>240207.1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1378</v>
      </c>
      <c r="F35" s="36">
        <f t="shared" si="8"/>
        <v>1378</v>
      </c>
      <c r="G35" s="37">
        <v>1378</v>
      </c>
      <c r="H35" s="37">
        <v>1378</v>
      </c>
      <c r="I35" s="37">
        <f t="shared" si="6"/>
        <v>0</v>
      </c>
    </row>
    <row r="36" spans="2:9" ht="12.75">
      <c r="B36" s="13" t="s">
        <v>37</v>
      </c>
      <c r="C36" s="11"/>
      <c r="D36" s="36">
        <v>282168</v>
      </c>
      <c r="E36" s="37">
        <v>-221323.7</v>
      </c>
      <c r="F36" s="36">
        <f t="shared" si="8"/>
        <v>60844.29999999999</v>
      </c>
      <c r="G36" s="37">
        <v>60844.3</v>
      </c>
      <c r="H36" s="37">
        <v>60844.3</v>
      </c>
      <c r="I36" s="37">
        <f t="shared" si="6"/>
        <v>0</v>
      </c>
    </row>
    <row r="37" spans="2:9" ht="12.75">
      <c r="B37" s="13" t="s">
        <v>38</v>
      </c>
      <c r="C37" s="11"/>
      <c r="D37" s="36">
        <v>0</v>
      </c>
      <c r="E37" s="37">
        <v>46502</v>
      </c>
      <c r="F37" s="36">
        <f t="shared" si="8"/>
        <v>46502</v>
      </c>
      <c r="G37" s="37">
        <v>46502</v>
      </c>
      <c r="H37" s="37">
        <v>46502</v>
      </c>
      <c r="I37" s="37">
        <f t="shared" si="6"/>
        <v>0</v>
      </c>
    </row>
    <row r="38" spans="2:9" ht="12.75">
      <c r="B38" s="13" t="s">
        <v>39</v>
      </c>
      <c r="C38" s="11"/>
      <c r="D38" s="36">
        <v>483294</v>
      </c>
      <c r="E38" s="37">
        <v>7177</v>
      </c>
      <c r="F38" s="36">
        <f t="shared" si="8"/>
        <v>490471</v>
      </c>
      <c r="G38" s="37">
        <v>490471</v>
      </c>
      <c r="H38" s="37">
        <v>389096</v>
      </c>
      <c r="I38" s="37">
        <f t="shared" si="6"/>
        <v>0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6">
        <v>0</v>
      </c>
      <c r="F50" s="36">
        <f t="shared" si="10"/>
        <v>0</v>
      </c>
      <c r="G50" s="36">
        <v>0</v>
      </c>
      <c r="H50" s="36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6">
        <v>0</v>
      </c>
      <c r="F51" s="36">
        <f t="shared" si="10"/>
        <v>0</v>
      </c>
      <c r="G51" s="36">
        <v>0</v>
      </c>
      <c r="H51" s="36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6">
        <v>0</v>
      </c>
      <c r="F52" s="36">
        <f t="shared" si="10"/>
        <v>0</v>
      </c>
      <c r="G52" s="36">
        <v>0</v>
      </c>
      <c r="H52" s="36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6">
        <v>0</v>
      </c>
      <c r="F53" s="36">
        <f t="shared" si="10"/>
        <v>0</v>
      </c>
      <c r="G53" s="36">
        <v>0</v>
      </c>
      <c r="H53" s="36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6">
        <v>0</v>
      </c>
      <c r="F54" s="36">
        <f t="shared" si="10"/>
        <v>0</v>
      </c>
      <c r="G54" s="36">
        <v>0</v>
      </c>
      <c r="H54" s="36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6">
        <v>0</v>
      </c>
      <c r="F55" s="36">
        <f t="shared" si="10"/>
        <v>0</v>
      </c>
      <c r="G55" s="36">
        <v>0</v>
      </c>
      <c r="H55" s="36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6">
        <v>0</v>
      </c>
      <c r="F56" s="36">
        <f t="shared" si="10"/>
        <v>0</v>
      </c>
      <c r="G56" s="36">
        <v>0</v>
      </c>
      <c r="H56" s="36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6">
        <v>0</v>
      </c>
      <c r="F57" s="36">
        <f t="shared" si="10"/>
        <v>0</v>
      </c>
      <c r="G57" s="36">
        <v>0</v>
      </c>
      <c r="H57" s="36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6">
        <v>0</v>
      </c>
      <c r="F58" s="36">
        <f t="shared" si="10"/>
        <v>0</v>
      </c>
      <c r="G58" s="36">
        <v>0</v>
      </c>
      <c r="H58" s="36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6">
        <v>0</v>
      </c>
      <c r="F60" s="36">
        <f t="shared" si="10"/>
        <v>0</v>
      </c>
      <c r="G60" s="36">
        <v>0</v>
      </c>
      <c r="H60" s="36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6">
        <v>0</v>
      </c>
      <c r="F61" s="36">
        <f t="shared" si="10"/>
        <v>0</v>
      </c>
      <c r="G61" s="36">
        <v>0</v>
      </c>
      <c r="H61" s="36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6">
        <v>0</v>
      </c>
      <c r="F62" s="36">
        <f t="shared" si="10"/>
        <v>0</v>
      </c>
      <c r="G62" s="36">
        <v>0</v>
      </c>
      <c r="H62" s="36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6">
        <v>0</v>
      </c>
      <c r="F64" s="36">
        <f t="shared" si="10"/>
        <v>0</v>
      </c>
      <c r="G64" s="36">
        <v>0</v>
      </c>
      <c r="H64" s="36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36">
        <f t="shared" si="10"/>
        <v>0</v>
      </c>
      <c r="G65" s="36">
        <v>0</v>
      </c>
      <c r="H65" s="36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36">
        <f t="shared" si="10"/>
        <v>0</v>
      </c>
      <c r="G66" s="36">
        <v>0</v>
      </c>
      <c r="H66" s="36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36">
        <f t="shared" si="10"/>
        <v>0</v>
      </c>
      <c r="G67" s="36">
        <v>0</v>
      </c>
      <c r="H67" s="36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6">
        <v>0</v>
      </c>
      <c r="F71" s="36">
        <f t="shared" si="10"/>
        <v>0</v>
      </c>
      <c r="G71" s="36">
        <v>0</v>
      </c>
      <c r="H71" s="36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6">
        <v>0</v>
      </c>
      <c r="F73" s="36">
        <f t="shared" si="10"/>
        <v>0</v>
      </c>
      <c r="G73" s="36">
        <v>0</v>
      </c>
      <c r="H73" s="36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6">
        <v>0</v>
      </c>
      <c r="F74" s="36">
        <f t="shared" si="10"/>
        <v>0</v>
      </c>
      <c r="G74" s="36">
        <v>0</v>
      </c>
      <c r="H74" s="36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6">
        <v>0</v>
      </c>
      <c r="F75" s="36">
        <f t="shared" si="10"/>
        <v>0</v>
      </c>
      <c r="G75" s="36">
        <v>0</v>
      </c>
      <c r="H75" s="36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>
        <v>0</v>
      </c>
      <c r="E105" s="36">
        <v>0</v>
      </c>
      <c r="F105" s="37">
        <f>D105+E105</f>
        <v>0</v>
      </c>
      <c r="G105" s="36">
        <v>0</v>
      </c>
      <c r="H105" s="36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6">
        <v>0</v>
      </c>
      <c r="F106" s="37">
        <f aca="true" t="shared" si="15" ref="F106:F113">D106+E106</f>
        <v>0</v>
      </c>
      <c r="G106" s="36">
        <v>0</v>
      </c>
      <c r="H106" s="36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6">
        <v>0</v>
      </c>
      <c r="F107" s="37">
        <f t="shared" si="15"/>
        <v>0</v>
      </c>
      <c r="G107" s="36">
        <v>0</v>
      </c>
      <c r="H107" s="36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6">
        <v>0</v>
      </c>
      <c r="F125" s="37">
        <f>D125+E125</f>
        <v>0</v>
      </c>
      <c r="G125" s="36">
        <v>0</v>
      </c>
      <c r="H125" s="36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6">
        <v>0</v>
      </c>
      <c r="F126" s="37">
        <f aca="true" t="shared" si="17" ref="F126:F133">D126+E126</f>
        <v>0</v>
      </c>
      <c r="G126" s="36">
        <v>0</v>
      </c>
      <c r="H126" s="36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6">
        <v>0</v>
      </c>
      <c r="F130" s="37">
        <f t="shared" si="17"/>
        <v>0</v>
      </c>
      <c r="G130" s="36">
        <v>0</v>
      </c>
      <c r="H130" s="36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6">
        <v>0</v>
      </c>
      <c r="F131" s="37">
        <f t="shared" si="17"/>
        <v>0</v>
      </c>
      <c r="G131" s="36">
        <v>0</v>
      </c>
      <c r="H131" s="36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6">
        <v>0</v>
      </c>
      <c r="F132" s="37">
        <f t="shared" si="17"/>
        <v>0</v>
      </c>
      <c r="G132" s="36">
        <v>0</v>
      </c>
      <c r="H132" s="36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6">
        <v>0</v>
      </c>
      <c r="F133" s="37">
        <f t="shared" si="17"/>
        <v>0</v>
      </c>
      <c r="G133" s="36">
        <v>0</v>
      </c>
      <c r="H133" s="36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6">
        <v>0</v>
      </c>
      <c r="F135" s="37">
        <f>D135+E135</f>
        <v>0</v>
      </c>
      <c r="G135" s="36">
        <v>0</v>
      </c>
      <c r="H135" s="36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6">
        <v>0</v>
      </c>
      <c r="F136" s="37">
        <f>D136+E136</f>
        <v>0</v>
      </c>
      <c r="G136" s="36">
        <v>0</v>
      </c>
      <c r="H136" s="36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6">
        <v>0</v>
      </c>
      <c r="F137" s="37">
        <f>D137+E137</f>
        <v>0</v>
      </c>
      <c r="G137" s="36">
        <v>0</v>
      </c>
      <c r="H137" s="36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18878923</v>
      </c>
      <c r="E160" s="35">
        <f t="shared" si="21"/>
        <v>-84978.99999999994</v>
      </c>
      <c r="F160" s="35">
        <f t="shared" si="21"/>
        <v>18793944</v>
      </c>
      <c r="G160" s="35">
        <f t="shared" si="21"/>
        <v>18791006.36</v>
      </c>
      <c r="H160" s="35">
        <f t="shared" si="21"/>
        <v>18469118.79</v>
      </c>
      <c r="I160" s="35">
        <f t="shared" si="21"/>
        <v>2937.639999999965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5" spans="3:7" s="46" customFormat="1" ht="15" customHeight="1">
      <c r="C165" s="47"/>
      <c r="D165" s="47"/>
      <c r="F165" s="47"/>
      <c r="G165" s="47"/>
    </row>
    <row r="166" spans="2:9" s="48" customFormat="1" ht="15" customHeight="1">
      <c r="B166" s="43" t="s">
        <v>89</v>
      </c>
      <c r="C166" s="43"/>
      <c r="D166" s="43" t="s">
        <v>90</v>
      </c>
      <c r="E166" s="43"/>
      <c r="F166" s="43"/>
      <c r="G166" s="45" t="s">
        <v>91</v>
      </c>
      <c r="H166" s="45"/>
      <c r="I166" s="45"/>
    </row>
    <row r="167" spans="2:9" s="48" customFormat="1" ht="15" customHeight="1">
      <c r="B167" s="44" t="s">
        <v>92</v>
      </c>
      <c r="C167" s="44"/>
      <c r="D167" s="44" t="s">
        <v>93</v>
      </c>
      <c r="E167" s="44"/>
      <c r="F167" s="44"/>
      <c r="G167" s="45" t="s">
        <v>94</v>
      </c>
      <c r="H167" s="45"/>
      <c r="I167" s="45"/>
    </row>
    <row r="168" s="46" customFormat="1" ht="12.75"/>
  </sheetData>
  <sheetProtection/>
  <mergeCells count="18">
    <mergeCell ref="B167:C167"/>
    <mergeCell ref="G166:I166"/>
    <mergeCell ref="G167:I167"/>
    <mergeCell ref="D166:F166"/>
    <mergeCell ref="D167:F167"/>
    <mergeCell ref="B166:C166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2023-01-24T18:31:41Z</cp:lastPrinted>
  <dcterms:created xsi:type="dcterms:W3CDTF">2016-10-11T20:25:15Z</dcterms:created>
  <dcterms:modified xsi:type="dcterms:W3CDTF">2023-01-24T18:31:43Z</dcterms:modified>
  <cp:category/>
  <cp:version/>
  <cp:contentType/>
  <cp:contentStatus/>
</cp:coreProperties>
</file>