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TEECDC04\Desktop\LDF 4TO. TRIM. 2024 NOEMI\"/>
    </mc:Choice>
  </mc:AlternateContent>
  <bookViews>
    <workbookView xWindow="0" yWindow="0" windowWidth="28800" windowHeight="12315"/>
  </bookViews>
  <sheets>
    <sheet name="F-6d EAEPED-CSPC" sheetId="1" r:id="rId1"/>
  </sheets>
  <definedNames>
    <definedName name="_xlnm.Print_Titles" localSheetId="0">'F-6d EAEPED-CSPC'!$6:$7</definedName>
  </definedNames>
  <calcPr calcId="152511"/>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F9" i="1" l="1"/>
  <c r="E9" i="1"/>
  <c r="D9" i="1"/>
  <c r="B9" i="1"/>
  <c r="G9" i="1" l="1"/>
  <c r="C9" i="1" l="1"/>
  <c r="G30" i="1" l="1"/>
  <c r="G29" i="1"/>
  <c r="G28" i="1"/>
  <c r="F27" i="1"/>
  <c r="E27" i="1"/>
  <c r="D27" i="1"/>
  <c r="C27" i="1"/>
  <c r="B27" i="1"/>
  <c r="G26" i="1"/>
  <c r="G25" i="1"/>
  <c r="G24" i="1"/>
  <c r="F23" i="1"/>
  <c r="F20" i="1" s="1"/>
  <c r="E23" i="1"/>
  <c r="D23" i="1"/>
  <c r="D20" i="1" s="1"/>
  <c r="C23" i="1"/>
  <c r="B23" i="1"/>
  <c r="B20" i="1" s="1"/>
  <c r="G22" i="1"/>
  <c r="G21" i="1"/>
  <c r="G18" i="1"/>
  <c r="G17" i="1"/>
  <c r="G16" i="1"/>
  <c r="F15" i="1"/>
  <c r="E15" i="1"/>
  <c r="D15" i="1"/>
  <c r="C15" i="1"/>
  <c r="B15" i="1"/>
  <c r="G14" i="1"/>
  <c r="G13" i="1"/>
  <c r="G12" i="1"/>
  <c r="F11" i="1"/>
  <c r="F8" i="1" s="1"/>
  <c r="E11" i="1"/>
  <c r="E8" i="1" s="1"/>
  <c r="D11" i="1"/>
  <c r="C11" i="1"/>
  <c r="C8" i="1" s="1"/>
  <c r="B11" i="1"/>
  <c r="B8" i="1" s="1"/>
  <c r="G10" i="1"/>
  <c r="B31" i="1" l="1"/>
  <c r="G11" i="1"/>
  <c r="F31" i="1"/>
  <c r="C20" i="1"/>
  <c r="E20" i="1"/>
  <c r="E31" i="1" s="1"/>
  <c r="C31" i="1"/>
  <c r="G15" i="1"/>
  <c r="G23" i="1"/>
  <c r="D8" i="1"/>
  <c r="G8" i="1" s="1"/>
  <c r="G27" i="1"/>
  <c r="G20" i="1" l="1"/>
  <c r="D31" i="1"/>
  <c r="G31" i="1" s="1"/>
</calcChain>
</file>

<file path=xl/sharedStrings.xml><?xml version="1.0" encoding="utf-8"?>
<sst xmlns="http://schemas.openxmlformats.org/spreadsheetml/2006/main" count="46" uniqueCount="36">
  <si>
    <t>TRIBUNAL ELECTORAL DEL ESTADO DE CAMPECHE</t>
  </si>
  <si>
    <t>Estado Analítico del Ejercicio del Presupuesto de Egresos Detallado - LDF</t>
  </si>
  <si>
    <t>Clasificación de Servicios Personales por Categoría</t>
  </si>
  <si>
    <t>(PESOS)</t>
  </si>
  <si>
    <t>Concepto (c)</t>
  </si>
  <si>
    <t>Egresos</t>
  </si>
  <si>
    <t>Subejercicio (e)</t>
  </si>
  <si>
    <t>Aprobado (d)</t>
  </si>
  <si>
    <t xml:space="preserve">Ampliaciones/ (Reducciones) </t>
  </si>
  <si>
    <t xml:space="preserve">Modificado </t>
  </si>
  <si>
    <t xml:space="preserve">Devengado </t>
  </si>
  <si>
    <t>Pagado</t>
  </si>
  <si>
    <t>I. Gasto No Etiquetado (I=A+B+C+D+E+F)</t>
  </si>
  <si>
    <t>A. Personal Administrativo y de Servicio Público</t>
  </si>
  <si>
    <t>B. Magisterio</t>
  </si>
  <si>
    <t>C. Servicios de Salud (C=c1+c2)</t>
  </si>
  <si>
    <t>c1) Personal Administrativo</t>
  </si>
  <si>
    <t>c2) Personal Médico, Paramédico y afín</t>
  </si>
  <si>
    <t>D. Seguridad Pública</t>
  </si>
  <si>
    <t>E. Gastos asociados a la implementación de nuevas leyes federales o reformas a las mismas (E = e1 + e2)</t>
  </si>
  <si>
    <t>e1) Nombre del Programa o Ley 1</t>
  </si>
  <si>
    <t>e2) Nombre del Programa o Ley 2</t>
  </si>
  <si>
    <t>F. Sentencias laborales definitivas</t>
  </si>
  <si>
    <t>II. Gasto Etiquetado (II=A+B+C+D+E+F)</t>
  </si>
  <si>
    <t>III. Total del Gasto en Servicios Personales (III = I + II)</t>
  </si>
  <si>
    <t>L.C. Noemí Guadalupe Collí Chan</t>
  </si>
  <si>
    <t xml:space="preserve">   Subdirectora de Contabilidad</t>
  </si>
  <si>
    <t>Recomendaciones específicas:</t>
  </si>
  <si>
    <t>En el formato de Clasificación por Objeto de Gasto, se debe reportar como dato informativo, la aportación al Fideicomiso de Desastres Naturales, tanto con recursos de Libre Disposición, como de Transferencias Federales Etiquetadas, según sea el caso, en el Capítulo 7000 Inversiones Financieras y Otras Provisiones.</t>
  </si>
  <si>
    <t>En el formato de Clasificación de Servicios Personales por Categoría se deberá distinguir, en lo correspondiente al gasto en Servicios de Salud, al Personal Administrativo del Personal Médico, Paramédico y afín: Asimismo, se deberá especificar el gasto asociado a la implementación de nuevas leyes federales o reformas a las mismas.</t>
  </si>
  <si>
    <t>Cada Ente Público utilizará los conceptos que le son aplicables de acuerdo a la clasificación de los egresos y en cada columna se consignarán los importes correspondientes, por lo que no se deben eliminar conceptos que no le sean aplicables al ente público, en este caso, se deberá anotar cero en las columnas de los conceptos que no sean aplicables.</t>
  </si>
  <si>
    <t>Mtra. Rosa Elena Arredondo Cervera</t>
  </si>
  <si>
    <t xml:space="preserve">  Directora de Administración</t>
  </si>
  <si>
    <t>Mtro. Francisco Javier Ac Ordóñez</t>
  </si>
  <si>
    <t>Magistrado Presidente</t>
  </si>
  <si>
    <t>Del 1 de enero al 31 de Diciembre de 2024</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</si>
</sst>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0.00_ ;[Red]\-#,##0.00\ "/>
  </numFmts>
  <fonts count="7" x14ac:knownFonts="1">
    <font>
      <sz val="11"/>
      <color theme="1"/>
      <name val="Calibri"/>
      <family val="2"/>
      <scheme val="minor"/>
    </font>
    <font>
      <b/>
      <sz val="11"/>
      <color theme="1"/>
      <name val="Calibri"/>
      <family val="2"/>
      <scheme val="minor"/>
    </font>
    <font>
      <sz val="8"/>
      <color theme="1"/>
      <name val="Calibri"/>
      <family val="2"/>
      <scheme val="minor"/>
    </font>
    <font>
      <sz val="9"/>
      <color theme="1"/>
      <name val="Arial"/>
      <family val="2"/>
    </font>
    <font>
      <sz val="9"/>
      <name val="Arial"/>
      <family val="2"/>
    </font>
    <font>
      <b/>
      <sz val="9"/>
      <color theme="1"/>
      <name val="Arial"/>
      <family val="2"/>
    </font>
    <font>
      <sz val="9"/>
      <color theme="1"/>
      <name val="Calibri"/>
      <family val="2"/>
      <scheme val="minor"/>
    </font>
  </fonts>
  <fills count="4">
    <fill>
      <patternFill patternType="none"/>
    </fill>
    <fill>
      <patternFill patternType="gray125"/>
    </fill>
    <fill>
      <patternFill patternType="solid">
        <fgColor rgb="FFD9D9D9"/>
        <bgColor indexed="64"/>
      </patternFill>
    </fill>
    <fill>
      <patternFill patternType="solid">
        <fgColor theme="0"/>
        <bgColor indexed="64"/>
      </patternFill>
    </fill>
  </fills>
  <borders count="15">
    <border>
      <left/>
      <right/>
      <top/>
      <bottom/>
      <diagonal/>
    </border>
    <border>
      <left style="medium">
        <color indexed="64"/>
      </left>
      <right/>
      <top style="medium">
        <color indexed="64"/>
      </top>
      <bottom/>
      <diagonal/>
    </border>
    <border>
      <left/>
      <right/>
      <top style="medium">
        <color indexed="64"/>
      </top>
      <bottom/>
      <diagonal/>
    </border>
    <border>
      <left style="medium">
        <color indexed="64"/>
      </left>
      <right/>
      <top/>
      <bottom/>
      <diagonal/>
    </border>
    <border>
      <left style="medium">
        <color indexed="64"/>
      </left>
      <right/>
      <top/>
      <bottom style="medium">
        <color indexed="64"/>
      </bottom>
      <diagonal/>
    </border>
    <border>
      <left/>
      <right/>
      <top/>
      <bottom style="medium">
        <color indexed="64"/>
      </bottom>
      <diagonal/>
    </border>
    <border>
      <left style="medium">
        <color indexed="64"/>
      </left>
      <right style="medium">
        <color indexed="64"/>
      </right>
      <top style="medium">
        <color indexed="64"/>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medium">
        <color indexed="64"/>
      </right>
      <top/>
      <bottom style="medium">
        <color indexed="64"/>
      </bottom>
      <diagonal/>
    </border>
    <border>
      <left/>
      <right style="medium">
        <color indexed="64"/>
      </right>
      <top/>
      <bottom style="medium">
        <color indexed="64"/>
      </bottom>
      <diagonal/>
    </border>
    <border>
      <left style="medium">
        <color indexed="64"/>
      </left>
      <right style="medium">
        <color indexed="64"/>
      </right>
      <top/>
      <bottom/>
      <diagonal/>
    </border>
    <border>
      <left/>
      <right style="medium">
        <color indexed="64"/>
      </right>
      <top/>
      <bottom/>
      <diagonal/>
    </border>
    <border>
      <left/>
      <right style="medium">
        <color indexed="64"/>
      </right>
      <top style="medium">
        <color indexed="64"/>
      </top>
      <bottom/>
      <diagonal/>
    </border>
  </borders>
  <cellStyleXfs count="1">
    <xf numFmtId="0" fontId="0" fillId="0" borderId="0"/>
  </cellStyleXfs>
  <cellXfs count="41">
    <xf numFmtId="0" fontId="0" fillId="0" borderId="0" xfId="0"/>
    <xf numFmtId="0" fontId="2" fillId="0" borderId="0" xfId="0" applyFont="1" applyFill="1" applyAlignment="1">
      <alignment wrapText="1"/>
    </xf>
    <xf numFmtId="0" fontId="2" fillId="0" borderId="0" xfId="0" applyFont="1" applyFill="1"/>
    <xf numFmtId="0" fontId="1" fillId="0" borderId="0" xfId="0" applyFont="1" applyAlignment="1"/>
    <xf numFmtId="0" fontId="0" fillId="0" borderId="0" xfId="0" applyAlignment="1">
      <alignment wrapText="1"/>
    </xf>
    <xf numFmtId="0" fontId="3" fillId="0" borderId="0" xfId="0" applyFont="1" applyFill="1"/>
    <xf numFmtId="0" fontId="5" fillId="2" borderId="11" xfId="0" applyFont="1" applyFill="1" applyBorder="1" applyAlignment="1">
      <alignment horizontal="center" vertical="center" wrapText="1"/>
    </xf>
    <xf numFmtId="0" fontId="5" fillId="3" borderId="3" xfId="0" applyFont="1" applyFill="1" applyBorder="1" applyAlignment="1">
      <alignment horizontal="left" vertical="center" wrapText="1"/>
    </xf>
    <xf numFmtId="0" fontId="3" fillId="3" borderId="3" xfId="0" applyFont="1" applyFill="1" applyBorder="1" applyAlignment="1">
      <alignment horizontal="left" vertical="center" wrapText="1"/>
    </xf>
    <xf numFmtId="0" fontId="5" fillId="3" borderId="4" xfId="0" applyFont="1" applyFill="1" applyBorder="1" applyAlignment="1">
      <alignment horizontal="left" vertical="center" wrapText="1"/>
    </xf>
    <xf numFmtId="0" fontId="6" fillId="0" borderId="0" xfId="0" applyFont="1" applyFill="1" applyAlignment="1">
      <alignment wrapText="1"/>
    </xf>
    <xf numFmtId="0" fontId="6" fillId="0" borderId="0" xfId="0" applyFont="1" applyFill="1"/>
    <xf numFmtId="164" fontId="5" fillId="3" borderId="12" xfId="0" applyNumberFormat="1" applyFont="1" applyFill="1" applyBorder="1" applyAlignment="1">
      <alignment horizontal="right" vertical="center"/>
    </xf>
    <xf numFmtId="164" fontId="3" fillId="0" borderId="12" xfId="0" applyNumberFormat="1" applyFont="1" applyFill="1" applyBorder="1" applyAlignment="1">
      <alignment horizontal="right" vertical="center"/>
    </xf>
    <xf numFmtId="164" fontId="3" fillId="0" borderId="13" xfId="0" applyNumberFormat="1" applyFont="1" applyFill="1" applyBorder="1" applyAlignment="1">
      <alignment horizontal="right" vertical="center"/>
    </xf>
    <xf numFmtId="164" fontId="3" fillId="3" borderId="12" xfId="0" applyNumberFormat="1" applyFont="1" applyFill="1" applyBorder="1" applyAlignment="1">
      <alignment horizontal="right" vertical="center"/>
    </xf>
    <xf numFmtId="164" fontId="3" fillId="3" borderId="13" xfId="0" applyNumberFormat="1" applyFont="1" applyFill="1" applyBorder="1" applyAlignment="1">
      <alignment horizontal="right" vertical="center"/>
    </xf>
    <xf numFmtId="164" fontId="5" fillId="3" borderId="13" xfId="0" applyNumberFormat="1" applyFont="1" applyFill="1" applyBorder="1" applyAlignment="1">
      <alignment horizontal="right" vertical="center"/>
    </xf>
    <xf numFmtId="164" fontId="5" fillId="3" borderId="10" xfId="0" applyNumberFormat="1" applyFont="1" applyFill="1" applyBorder="1" applyAlignment="1">
      <alignment horizontal="right" vertical="center" wrapText="1"/>
    </xf>
    <xf numFmtId="164" fontId="5" fillId="3" borderId="11" xfId="0" applyNumberFormat="1" applyFont="1" applyFill="1" applyBorder="1" applyAlignment="1">
      <alignment horizontal="right" vertical="center" wrapText="1"/>
    </xf>
    <xf numFmtId="0" fontId="3" fillId="0" borderId="0" xfId="0" applyFont="1" applyFill="1" applyBorder="1" applyAlignment="1" applyProtection="1">
      <alignment horizontal="center" vertical="center"/>
      <protection locked="0"/>
    </xf>
    <xf numFmtId="0" fontId="4" fillId="0" borderId="0" xfId="0" applyFont="1" applyFill="1" applyBorder="1" applyAlignment="1" applyProtection="1">
      <alignment horizontal="center" vertical="center" wrapText="1"/>
      <protection locked="0"/>
    </xf>
    <xf numFmtId="164" fontId="0" fillId="0" borderId="0" xfId="0" applyNumberFormat="1"/>
    <xf numFmtId="0" fontId="5" fillId="2" borderId="4" xfId="0" applyFont="1" applyFill="1" applyBorder="1" applyAlignment="1">
      <alignment horizontal="center"/>
    </xf>
    <xf numFmtId="0" fontId="5" fillId="2" borderId="5" xfId="0" applyFont="1" applyFill="1" applyBorder="1" applyAlignment="1">
      <alignment horizontal="center"/>
    </xf>
    <xf numFmtId="0" fontId="5" fillId="2" borderId="11" xfId="0" applyFont="1" applyFill="1" applyBorder="1" applyAlignment="1">
      <alignment horizontal="center"/>
    </xf>
    <xf numFmtId="0" fontId="5" fillId="2" borderId="1" xfId="0" applyFont="1" applyFill="1" applyBorder="1" applyAlignment="1">
      <alignment horizontal="center"/>
    </xf>
    <xf numFmtId="0" fontId="5" fillId="2" borderId="2" xfId="0" applyFont="1" applyFill="1" applyBorder="1" applyAlignment="1">
      <alignment horizontal="center"/>
    </xf>
    <xf numFmtId="0" fontId="5" fillId="2" borderId="14" xfId="0" applyFont="1" applyFill="1" applyBorder="1" applyAlignment="1">
      <alignment horizontal="center"/>
    </xf>
    <xf numFmtId="0" fontId="5" fillId="2" borderId="3" xfId="0" applyFont="1" applyFill="1" applyBorder="1" applyAlignment="1">
      <alignment horizontal="center"/>
    </xf>
    <xf numFmtId="0" fontId="5" fillId="2" borderId="0" xfId="0" applyFont="1" applyFill="1" applyBorder="1" applyAlignment="1">
      <alignment horizontal="center"/>
    </xf>
    <xf numFmtId="0" fontId="5" fillId="2" borderId="13" xfId="0" applyFont="1" applyFill="1" applyBorder="1" applyAlignment="1">
      <alignment horizontal="center"/>
    </xf>
    <xf numFmtId="0" fontId="0" fillId="0" borderId="0" xfId="0" applyAlignment="1">
      <alignment horizontal="left" wrapText="1"/>
    </xf>
    <xf numFmtId="0" fontId="5" fillId="2" borderId="6" xfId="0" applyFont="1" applyFill="1" applyBorder="1" applyAlignment="1">
      <alignment horizontal="center" vertical="center" wrapText="1"/>
    </xf>
    <xf numFmtId="0" fontId="5" fillId="2" borderId="10" xfId="0" applyFont="1" applyFill="1" applyBorder="1" applyAlignment="1">
      <alignment horizontal="center" vertical="center" wrapText="1"/>
    </xf>
    <xf numFmtId="0" fontId="5" fillId="2" borderId="7" xfId="0" applyFont="1" applyFill="1" applyBorder="1" applyAlignment="1">
      <alignment horizontal="center" vertical="center" wrapText="1"/>
    </xf>
    <xf numFmtId="0" fontId="5" fillId="2" borderId="8" xfId="0" applyFont="1" applyFill="1" applyBorder="1" applyAlignment="1">
      <alignment horizontal="center" vertical="center" wrapText="1"/>
    </xf>
    <xf numFmtId="0" fontId="5" fillId="2" borderId="9" xfId="0" applyFont="1" applyFill="1" applyBorder="1" applyAlignment="1">
      <alignment horizontal="center" vertical="center" wrapText="1"/>
    </xf>
    <xf numFmtId="0" fontId="3" fillId="0" borderId="0" xfId="0" applyFont="1" applyFill="1" applyAlignment="1">
      <alignment horizontal="center" vertical="center"/>
    </xf>
    <xf numFmtId="0" fontId="3" fillId="0" borderId="0" xfId="0" applyFont="1" applyBorder="1" applyAlignment="1">
      <alignment horizontal="center" vertical="center"/>
    </xf>
    <xf numFmtId="0" fontId="3" fillId="0" borderId="0" xfId="0" applyFont="1" applyBorder="1" applyAlignment="1">
      <alignment horizontal="center" vertic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0</xdr:col>
      <xdr:colOff>368391</xdr:colOff>
      <xdr:row>37</xdr:row>
      <xdr:rowOff>0</xdr:rowOff>
    </xdr:from>
    <xdr:to>
      <xdr:col>0</xdr:col>
      <xdr:colOff>2679609</xdr:colOff>
      <xdr:row>37</xdr:row>
      <xdr:rowOff>1062</xdr:rowOff>
    </xdr:to>
    <xdr:cxnSp macro="">
      <xdr:nvCxnSpPr>
        <xdr:cNvPr id="2" name="Conector recto 1"/>
        <xdr:cNvCxnSpPr/>
      </xdr:nvCxnSpPr>
      <xdr:spPr>
        <a:xfrm flipV="1">
          <a:off x="368391" y="7200900"/>
          <a:ext cx="2311218" cy="1062"/>
        </a:xfrm>
        <a:prstGeom prst="line">
          <a:avLst/>
        </a:prstGeom>
        <a:noFill/>
        <a:ln w="9525" cap="flat" cmpd="sng" algn="ctr">
          <a:solidFill>
            <a:sysClr val="windowText" lastClr="000000">
              <a:shade val="95000"/>
              <a:satMod val="105000"/>
            </a:sysClr>
          </a:solidFill>
          <a:prstDash val="solid"/>
        </a:ln>
        <a:effectLst/>
      </xdr:spPr>
    </xdr:cxnSp>
    <xdr:clientData/>
  </xdr:twoCellAnchor>
  <xdr:twoCellAnchor>
    <xdr:from>
      <xdr:col>1</xdr:col>
      <xdr:colOff>342900</xdr:colOff>
      <xdr:row>37</xdr:row>
      <xdr:rowOff>0</xdr:rowOff>
    </xdr:from>
    <xdr:to>
      <xdr:col>3</xdr:col>
      <xdr:colOff>495300</xdr:colOff>
      <xdr:row>37</xdr:row>
      <xdr:rowOff>1062</xdr:rowOff>
    </xdr:to>
    <xdr:cxnSp macro="">
      <xdr:nvCxnSpPr>
        <xdr:cNvPr id="3" name="Conector recto 2"/>
        <xdr:cNvCxnSpPr/>
      </xdr:nvCxnSpPr>
      <xdr:spPr>
        <a:xfrm flipV="1">
          <a:off x="3086100" y="6981825"/>
          <a:ext cx="2047875" cy="1062"/>
        </a:xfrm>
        <a:prstGeom prst="line">
          <a:avLst/>
        </a:prstGeom>
        <a:noFill/>
        <a:ln w="9525" cap="flat" cmpd="sng" algn="ctr">
          <a:solidFill>
            <a:sysClr val="windowText" lastClr="000000">
              <a:shade val="95000"/>
              <a:satMod val="105000"/>
            </a:sysClr>
          </a:solidFill>
          <a:prstDash val="solid"/>
        </a:ln>
        <a:effectLst/>
      </xdr:spPr>
    </xdr:cxnSp>
    <xdr:clientData/>
  </xdr:twoCellAnchor>
  <xdr:twoCellAnchor>
    <xdr:from>
      <xdr:col>4</xdr:col>
      <xdr:colOff>287403</xdr:colOff>
      <xdr:row>37</xdr:row>
      <xdr:rowOff>0</xdr:rowOff>
    </xdr:from>
    <xdr:to>
      <xdr:col>6</xdr:col>
      <xdr:colOff>684147</xdr:colOff>
      <xdr:row>37</xdr:row>
      <xdr:rowOff>1062</xdr:rowOff>
    </xdr:to>
    <xdr:cxnSp macro="">
      <xdr:nvCxnSpPr>
        <xdr:cNvPr id="4" name="Conector recto 3"/>
        <xdr:cNvCxnSpPr/>
      </xdr:nvCxnSpPr>
      <xdr:spPr>
        <a:xfrm flipV="1">
          <a:off x="5764278" y="6981825"/>
          <a:ext cx="1920744" cy="1062"/>
        </a:xfrm>
        <a:prstGeom prst="line">
          <a:avLst/>
        </a:prstGeom>
        <a:noFill/>
        <a:ln w="9525" cap="flat" cmpd="sng" algn="ctr">
          <a:solidFill>
            <a:sysClr val="windowText" lastClr="000000">
              <a:shade val="95000"/>
              <a:satMod val="105000"/>
            </a:sysClr>
          </a:solidFill>
          <a:prstDash val="solid"/>
        </a:ln>
        <a:effectLst/>
      </xdr:spPr>
    </xdr:cxnSp>
    <xdr:clientData/>
  </xdr:twoCellAnchor>
  <xdr:twoCellAnchor>
    <xdr:from>
      <xdr:col>4</xdr:col>
      <xdr:colOff>323850</xdr:colOff>
      <xdr:row>37</xdr:row>
      <xdr:rowOff>0</xdr:rowOff>
    </xdr:from>
    <xdr:to>
      <xdr:col>6</xdr:col>
      <xdr:colOff>579967</xdr:colOff>
      <xdr:row>37</xdr:row>
      <xdr:rowOff>2117</xdr:rowOff>
    </xdr:to>
    <xdr:cxnSp macro="">
      <xdr:nvCxnSpPr>
        <xdr:cNvPr id="5" name="Conector recto 4"/>
        <xdr:cNvCxnSpPr/>
      </xdr:nvCxnSpPr>
      <xdr:spPr>
        <a:xfrm>
          <a:off x="6438900" y="17164050"/>
          <a:ext cx="2170642" cy="2117"/>
        </a:xfrm>
        <a:prstGeom prst="line">
          <a:avLst/>
        </a:prstGeom>
      </xdr:spPr>
      <xdr:style>
        <a:lnRef idx="1">
          <a:schemeClr val="dk1"/>
        </a:lnRef>
        <a:fillRef idx="0">
          <a:schemeClr val="dk1"/>
        </a:fillRef>
        <a:effectRef idx="0">
          <a:schemeClr val="dk1"/>
        </a:effectRef>
        <a:fontRef idx="minor">
          <a:schemeClr val="tx1"/>
        </a:fontRef>
      </xdr:style>
    </xdr:cxnSp>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8000"/>
  </sheetPr>
  <dimension ref="A1:K50"/>
  <sheetViews>
    <sheetView tabSelected="1" workbookViewId="0">
      <selection activeCell="J17" sqref="J17"/>
    </sheetView>
  </sheetViews>
  <sheetFormatPr baseColWidth="10" defaultRowHeight="15" x14ac:dyDescent="0.25"/>
  <cols>
    <col min="1" max="1" width="44.5703125" style="4" customWidth="1"/>
    <col min="2" max="2" width="14.7109375" customWidth="1"/>
    <col min="3" max="3" width="13.7109375" customWidth="1"/>
    <col min="4" max="6" width="12.7109375" bestFit="1" customWidth="1"/>
    <col min="7" max="7" width="14.42578125" customWidth="1"/>
    <col min="11" max="11" width="13.140625" bestFit="1" customWidth="1"/>
  </cols>
  <sheetData>
    <row r="1" spans="1:11" ht="14.25" customHeight="1" x14ac:dyDescent="0.25">
      <c r="A1" s="26" t="s">
        <v>0</v>
      </c>
      <c r="B1" s="27"/>
      <c r="C1" s="27"/>
      <c r="D1" s="27"/>
      <c r="E1" s="27"/>
      <c r="F1" s="27"/>
      <c r="G1" s="28"/>
    </row>
    <row r="2" spans="1:11" ht="14.25" customHeight="1" x14ac:dyDescent="0.25">
      <c r="A2" s="29" t="s">
        <v>1</v>
      </c>
      <c r="B2" s="30"/>
      <c r="C2" s="30"/>
      <c r="D2" s="30"/>
      <c r="E2" s="30"/>
      <c r="F2" s="30"/>
      <c r="G2" s="31"/>
    </row>
    <row r="3" spans="1:11" ht="14.25" customHeight="1" x14ac:dyDescent="0.25">
      <c r="A3" s="29" t="s">
        <v>2</v>
      </c>
      <c r="B3" s="30"/>
      <c r="C3" s="30"/>
      <c r="D3" s="30"/>
      <c r="E3" s="30"/>
      <c r="F3" s="30"/>
      <c r="G3" s="31"/>
    </row>
    <row r="4" spans="1:11" ht="14.25" customHeight="1" x14ac:dyDescent="0.25">
      <c r="A4" s="29" t="s">
        <v>35</v>
      </c>
      <c r="B4" s="30"/>
      <c r="C4" s="30"/>
      <c r="D4" s="30"/>
      <c r="E4" s="30"/>
      <c r="F4" s="30"/>
      <c r="G4" s="31"/>
    </row>
    <row r="5" spans="1:11" ht="14.25" customHeight="1" thickBot="1" x14ac:dyDescent="0.3">
      <c r="A5" s="23" t="s">
        <v>3</v>
      </c>
      <c r="B5" s="24"/>
      <c r="C5" s="24"/>
      <c r="D5" s="24"/>
      <c r="E5" s="24"/>
      <c r="F5" s="24"/>
      <c r="G5" s="25"/>
    </row>
    <row r="6" spans="1:11" ht="15.75" thickBot="1" x14ac:dyDescent="0.3">
      <c r="A6" s="33" t="s">
        <v>4</v>
      </c>
      <c r="B6" s="35" t="s">
        <v>5</v>
      </c>
      <c r="C6" s="36"/>
      <c r="D6" s="36"/>
      <c r="E6" s="36"/>
      <c r="F6" s="37"/>
      <c r="G6" s="33" t="s">
        <v>6</v>
      </c>
    </row>
    <row r="7" spans="1:11" ht="24.75" thickBot="1" x14ac:dyDescent="0.3">
      <c r="A7" s="34"/>
      <c r="B7" s="6" t="s">
        <v>7</v>
      </c>
      <c r="C7" s="6" t="s">
        <v>8</v>
      </c>
      <c r="D7" s="6" t="s">
        <v>9</v>
      </c>
      <c r="E7" s="6" t="s">
        <v>10</v>
      </c>
      <c r="F7" s="6" t="s">
        <v>11</v>
      </c>
      <c r="G7" s="34"/>
    </row>
    <row r="8" spans="1:11" x14ac:dyDescent="0.25">
      <c r="A8" s="7" t="s">
        <v>12</v>
      </c>
      <c r="B8" s="12">
        <f>+B9+B10+B11+B14+B15+B18</f>
        <v>21729591</v>
      </c>
      <c r="C8" s="12">
        <f t="shared" ref="C8" si="0">+C9+C10+C11+C14+C15+C18</f>
        <v>0</v>
      </c>
      <c r="D8" s="12">
        <f>+D9+D10+D11+D14+D15+D18</f>
        <v>21729591</v>
      </c>
      <c r="E8" s="12">
        <f>+E9+E10+E11+E14+E15+E18</f>
        <v>21729590.48</v>
      </c>
      <c r="F8" s="12">
        <f>+F9+F10+F11+F14+F15+F18</f>
        <v>21270568.879999999</v>
      </c>
      <c r="G8" s="12">
        <f>+D8-E8</f>
        <v>0.51999999955296516</v>
      </c>
    </row>
    <row r="9" spans="1:11" x14ac:dyDescent="0.25">
      <c r="A9" s="8" t="s">
        <v>13</v>
      </c>
      <c r="B9" s="13">
        <f>21218101+511490</f>
        <v>21729591</v>
      </c>
      <c r="C9" s="14">
        <f>-19145+19145</f>
        <v>0</v>
      </c>
      <c r="D9" s="14">
        <f>21036014+693577</f>
        <v>21729591</v>
      </c>
      <c r="E9" s="14">
        <f>21036013.48+693577</f>
        <v>21729590.48</v>
      </c>
      <c r="F9" s="14">
        <f>20686745.88+583823</f>
        <v>21270568.879999999</v>
      </c>
      <c r="G9" s="15">
        <f>+D9-E9</f>
        <v>0.51999999955296516</v>
      </c>
      <c r="H9" s="22"/>
    </row>
    <row r="10" spans="1:11" x14ac:dyDescent="0.25">
      <c r="A10" s="8" t="s">
        <v>14</v>
      </c>
      <c r="B10" s="15">
        <v>0</v>
      </c>
      <c r="C10" s="16">
        <v>0</v>
      </c>
      <c r="D10" s="16">
        <v>0</v>
      </c>
      <c r="E10" s="16">
        <v>0</v>
      </c>
      <c r="F10" s="16">
        <v>0</v>
      </c>
      <c r="G10" s="15">
        <f t="shared" ref="G10" si="1">+D10-E10</f>
        <v>0</v>
      </c>
      <c r="I10" s="22"/>
    </row>
    <row r="11" spans="1:11" x14ac:dyDescent="0.25">
      <c r="A11" s="8" t="s">
        <v>15</v>
      </c>
      <c r="B11" s="15">
        <f>+B12+B13</f>
        <v>0</v>
      </c>
      <c r="C11" s="15">
        <f t="shared" ref="C11:F11" si="2">+C12+C13</f>
        <v>0</v>
      </c>
      <c r="D11" s="15">
        <f t="shared" si="2"/>
        <v>0</v>
      </c>
      <c r="E11" s="15">
        <f t="shared" si="2"/>
        <v>0</v>
      </c>
      <c r="F11" s="15">
        <f t="shared" si="2"/>
        <v>0</v>
      </c>
      <c r="G11" s="15">
        <f>+D11-E11</f>
        <v>0</v>
      </c>
      <c r="K11" s="22"/>
    </row>
    <row r="12" spans="1:11" x14ac:dyDescent="0.25">
      <c r="A12" s="8" t="s">
        <v>16</v>
      </c>
      <c r="B12" s="15">
        <v>0</v>
      </c>
      <c r="C12" s="16">
        <v>0</v>
      </c>
      <c r="D12" s="16">
        <v>0</v>
      </c>
      <c r="E12" s="16">
        <v>0</v>
      </c>
      <c r="F12" s="16">
        <v>0</v>
      </c>
      <c r="G12" s="15">
        <f t="shared" ref="G12:G18" si="3">+D12-E12</f>
        <v>0</v>
      </c>
    </row>
    <row r="13" spans="1:11" x14ac:dyDescent="0.25">
      <c r="A13" s="8" t="s">
        <v>17</v>
      </c>
      <c r="B13" s="15">
        <v>0</v>
      </c>
      <c r="C13" s="16">
        <v>0</v>
      </c>
      <c r="D13" s="16">
        <v>0</v>
      </c>
      <c r="E13" s="16">
        <v>0</v>
      </c>
      <c r="F13" s="16">
        <v>0</v>
      </c>
      <c r="G13" s="15">
        <f t="shared" si="3"/>
        <v>0</v>
      </c>
    </row>
    <row r="14" spans="1:11" x14ac:dyDescent="0.25">
      <c r="A14" s="8" t="s">
        <v>18</v>
      </c>
      <c r="B14" s="15">
        <v>0</v>
      </c>
      <c r="C14" s="16">
        <v>0</v>
      </c>
      <c r="D14" s="16">
        <v>0</v>
      </c>
      <c r="E14" s="16">
        <v>0</v>
      </c>
      <c r="F14" s="16">
        <v>0</v>
      </c>
      <c r="G14" s="15">
        <f t="shared" si="3"/>
        <v>0</v>
      </c>
    </row>
    <row r="15" spans="1:11" ht="24" x14ac:dyDescent="0.25">
      <c r="A15" s="8" t="s">
        <v>19</v>
      </c>
      <c r="B15" s="15">
        <f>+B16+B17</f>
        <v>0</v>
      </c>
      <c r="C15" s="15">
        <f t="shared" ref="C15:F15" si="4">+C16+C17</f>
        <v>0</v>
      </c>
      <c r="D15" s="15">
        <f t="shared" si="4"/>
        <v>0</v>
      </c>
      <c r="E15" s="15">
        <f t="shared" si="4"/>
        <v>0</v>
      </c>
      <c r="F15" s="15">
        <f t="shared" si="4"/>
        <v>0</v>
      </c>
      <c r="G15" s="15">
        <f t="shared" si="3"/>
        <v>0</v>
      </c>
    </row>
    <row r="16" spans="1:11" x14ac:dyDescent="0.25">
      <c r="A16" s="8" t="s">
        <v>20</v>
      </c>
      <c r="B16" s="15">
        <v>0</v>
      </c>
      <c r="C16" s="16">
        <v>0</v>
      </c>
      <c r="D16" s="16">
        <v>0</v>
      </c>
      <c r="E16" s="16">
        <v>0</v>
      </c>
      <c r="F16" s="16">
        <v>0</v>
      </c>
      <c r="G16" s="15">
        <f t="shared" si="3"/>
        <v>0</v>
      </c>
    </row>
    <row r="17" spans="1:7" x14ac:dyDescent="0.25">
      <c r="A17" s="8" t="s">
        <v>21</v>
      </c>
      <c r="B17" s="15">
        <v>0</v>
      </c>
      <c r="C17" s="16">
        <v>0</v>
      </c>
      <c r="D17" s="16">
        <v>0</v>
      </c>
      <c r="E17" s="16">
        <v>0</v>
      </c>
      <c r="F17" s="16">
        <v>0</v>
      </c>
      <c r="G17" s="15">
        <f t="shared" si="3"/>
        <v>0</v>
      </c>
    </row>
    <row r="18" spans="1:7" x14ac:dyDescent="0.25">
      <c r="A18" s="8" t="s">
        <v>22</v>
      </c>
      <c r="B18" s="15">
        <v>0</v>
      </c>
      <c r="C18" s="16">
        <v>0</v>
      </c>
      <c r="D18" s="16">
        <v>0</v>
      </c>
      <c r="E18" s="16">
        <v>0</v>
      </c>
      <c r="F18" s="16">
        <v>0</v>
      </c>
      <c r="G18" s="15">
        <f t="shared" si="3"/>
        <v>0</v>
      </c>
    </row>
    <row r="19" spans="1:7" x14ac:dyDescent="0.25">
      <c r="A19" s="8"/>
      <c r="B19" s="12"/>
      <c r="C19" s="17"/>
      <c r="D19" s="17"/>
      <c r="E19" s="17"/>
      <c r="F19" s="17"/>
      <c r="G19" s="17"/>
    </row>
    <row r="20" spans="1:7" x14ac:dyDescent="0.25">
      <c r="A20" s="7" t="s">
        <v>23</v>
      </c>
      <c r="B20" s="12">
        <f>+B21+B22+B23+B26+B27+B30</f>
        <v>0</v>
      </c>
      <c r="C20" s="12">
        <f t="shared" ref="C20:F20" si="5">+C21+C22+C23+C26+C27+C30</f>
        <v>0</v>
      </c>
      <c r="D20" s="12">
        <f t="shared" si="5"/>
        <v>0</v>
      </c>
      <c r="E20" s="12">
        <f t="shared" si="5"/>
        <v>0</v>
      </c>
      <c r="F20" s="12">
        <f t="shared" si="5"/>
        <v>0</v>
      </c>
      <c r="G20" s="12">
        <f>+D20-E20</f>
        <v>0</v>
      </c>
    </row>
    <row r="21" spans="1:7" x14ac:dyDescent="0.25">
      <c r="A21" s="8" t="s">
        <v>13</v>
      </c>
      <c r="B21" s="15">
        <v>0</v>
      </c>
      <c r="C21" s="16">
        <v>0</v>
      </c>
      <c r="D21" s="16">
        <v>0</v>
      </c>
      <c r="E21" s="16">
        <v>0</v>
      </c>
      <c r="F21" s="16">
        <v>0</v>
      </c>
      <c r="G21" s="15">
        <f t="shared" ref="G21:G22" si="6">+D21-E21</f>
        <v>0</v>
      </c>
    </row>
    <row r="22" spans="1:7" x14ac:dyDescent="0.25">
      <c r="A22" s="8" t="s">
        <v>14</v>
      </c>
      <c r="B22" s="15">
        <v>0</v>
      </c>
      <c r="C22" s="16">
        <v>0</v>
      </c>
      <c r="D22" s="16">
        <v>0</v>
      </c>
      <c r="E22" s="16">
        <v>0</v>
      </c>
      <c r="F22" s="16">
        <v>0</v>
      </c>
      <c r="G22" s="15">
        <f t="shared" si="6"/>
        <v>0</v>
      </c>
    </row>
    <row r="23" spans="1:7" x14ac:dyDescent="0.25">
      <c r="A23" s="8" t="s">
        <v>15</v>
      </c>
      <c r="B23" s="15">
        <f>+B24+B25</f>
        <v>0</v>
      </c>
      <c r="C23" s="15">
        <f t="shared" ref="C23:F23" si="7">+C24+C25</f>
        <v>0</v>
      </c>
      <c r="D23" s="15">
        <f t="shared" si="7"/>
        <v>0</v>
      </c>
      <c r="E23" s="15">
        <f t="shared" si="7"/>
        <v>0</v>
      </c>
      <c r="F23" s="15">
        <f t="shared" si="7"/>
        <v>0</v>
      </c>
      <c r="G23" s="15">
        <f>+D23-E23</f>
        <v>0</v>
      </c>
    </row>
    <row r="24" spans="1:7" x14ac:dyDescent="0.25">
      <c r="A24" s="8" t="s">
        <v>16</v>
      </c>
      <c r="B24" s="15">
        <v>0</v>
      </c>
      <c r="C24" s="16">
        <v>0</v>
      </c>
      <c r="D24" s="16">
        <v>0</v>
      </c>
      <c r="E24" s="16">
        <v>0</v>
      </c>
      <c r="F24" s="16">
        <v>0</v>
      </c>
      <c r="G24" s="15">
        <f t="shared" ref="G24:G30" si="8">+D24-E24</f>
        <v>0</v>
      </c>
    </row>
    <row r="25" spans="1:7" x14ac:dyDescent="0.25">
      <c r="A25" s="8" t="s">
        <v>17</v>
      </c>
      <c r="B25" s="15">
        <v>0</v>
      </c>
      <c r="C25" s="16">
        <v>0</v>
      </c>
      <c r="D25" s="16">
        <v>0</v>
      </c>
      <c r="E25" s="16">
        <v>0</v>
      </c>
      <c r="F25" s="16">
        <v>0</v>
      </c>
      <c r="G25" s="15">
        <f t="shared" si="8"/>
        <v>0</v>
      </c>
    </row>
    <row r="26" spans="1:7" x14ac:dyDescent="0.25">
      <c r="A26" s="8" t="s">
        <v>18</v>
      </c>
      <c r="B26" s="15">
        <v>0</v>
      </c>
      <c r="C26" s="16">
        <v>0</v>
      </c>
      <c r="D26" s="16">
        <v>0</v>
      </c>
      <c r="E26" s="16">
        <v>0</v>
      </c>
      <c r="F26" s="16">
        <v>0</v>
      </c>
      <c r="G26" s="15">
        <f t="shared" si="8"/>
        <v>0</v>
      </c>
    </row>
    <row r="27" spans="1:7" ht="24" x14ac:dyDescent="0.25">
      <c r="A27" s="8" t="s">
        <v>19</v>
      </c>
      <c r="B27" s="15">
        <f>+B28+B29</f>
        <v>0</v>
      </c>
      <c r="C27" s="15">
        <f t="shared" ref="C27:F27" si="9">+C28+C29</f>
        <v>0</v>
      </c>
      <c r="D27" s="15">
        <f t="shared" si="9"/>
        <v>0</v>
      </c>
      <c r="E27" s="15">
        <f t="shared" si="9"/>
        <v>0</v>
      </c>
      <c r="F27" s="15">
        <f t="shared" si="9"/>
        <v>0</v>
      </c>
      <c r="G27" s="15">
        <f t="shared" si="8"/>
        <v>0</v>
      </c>
    </row>
    <row r="28" spans="1:7" x14ac:dyDescent="0.25">
      <c r="A28" s="8" t="s">
        <v>20</v>
      </c>
      <c r="B28" s="15">
        <v>0</v>
      </c>
      <c r="C28" s="16">
        <v>0</v>
      </c>
      <c r="D28" s="16">
        <v>0</v>
      </c>
      <c r="E28" s="16">
        <v>0</v>
      </c>
      <c r="F28" s="16">
        <v>0</v>
      </c>
      <c r="G28" s="15">
        <f t="shared" si="8"/>
        <v>0</v>
      </c>
    </row>
    <row r="29" spans="1:7" x14ac:dyDescent="0.25">
      <c r="A29" s="8" t="s">
        <v>21</v>
      </c>
      <c r="B29" s="15">
        <v>0</v>
      </c>
      <c r="C29" s="16">
        <v>0</v>
      </c>
      <c r="D29" s="16">
        <v>0</v>
      </c>
      <c r="E29" s="16">
        <v>0</v>
      </c>
      <c r="F29" s="16">
        <v>0</v>
      </c>
      <c r="G29" s="15">
        <f t="shared" si="8"/>
        <v>0</v>
      </c>
    </row>
    <row r="30" spans="1:7" x14ac:dyDescent="0.25">
      <c r="A30" s="8" t="s">
        <v>22</v>
      </c>
      <c r="B30" s="15">
        <v>0</v>
      </c>
      <c r="C30" s="16">
        <v>0</v>
      </c>
      <c r="D30" s="16">
        <v>0</v>
      </c>
      <c r="E30" s="16">
        <v>0</v>
      </c>
      <c r="F30" s="16">
        <v>0</v>
      </c>
      <c r="G30" s="15">
        <f t="shared" si="8"/>
        <v>0</v>
      </c>
    </row>
    <row r="31" spans="1:7" x14ac:dyDescent="0.25">
      <c r="A31" s="7" t="s">
        <v>24</v>
      </c>
      <c r="B31" s="12">
        <f>+B8+B20</f>
        <v>21729591</v>
      </c>
      <c r="C31" s="12">
        <f t="shared" ref="C31:E31" si="10">+C8+C20</f>
        <v>0</v>
      </c>
      <c r="D31" s="12">
        <f t="shared" si="10"/>
        <v>21729591</v>
      </c>
      <c r="E31" s="12">
        <f t="shared" si="10"/>
        <v>21729590.48</v>
      </c>
      <c r="F31" s="12">
        <f>+F8+F20</f>
        <v>21270568.879999999</v>
      </c>
      <c r="G31" s="12">
        <f>+D31-E31</f>
        <v>0.51999999955296516</v>
      </c>
    </row>
    <row r="32" spans="1:7" ht="15.75" thickBot="1" x14ac:dyDescent="0.3">
      <c r="A32" s="9"/>
      <c r="B32" s="18"/>
      <c r="C32" s="19"/>
      <c r="D32" s="19"/>
      <c r="E32" s="19"/>
      <c r="F32" s="19"/>
      <c r="G32" s="19"/>
    </row>
    <row r="33" spans="1:7" s="2" customFormat="1" ht="12" customHeight="1" x14ac:dyDescent="0.2">
      <c r="A33" s="10"/>
      <c r="B33" s="11"/>
      <c r="C33" s="11"/>
      <c r="D33" s="11"/>
      <c r="E33" s="11"/>
      <c r="F33" s="11"/>
      <c r="G33" s="11"/>
    </row>
    <row r="34" spans="1:7" s="2" customFormat="1" ht="12" customHeight="1" x14ac:dyDescent="0.2">
      <c r="A34" s="10"/>
      <c r="B34" s="11"/>
      <c r="C34" s="11"/>
      <c r="D34" s="11"/>
      <c r="E34" s="11"/>
      <c r="F34" s="11"/>
      <c r="G34" s="11"/>
    </row>
    <row r="35" spans="1:7" s="2" customFormat="1" ht="12" customHeight="1" x14ac:dyDescent="0.2">
      <c r="A35" s="10"/>
      <c r="B35" s="11"/>
      <c r="C35" s="11"/>
      <c r="D35" s="11"/>
      <c r="E35" s="11"/>
      <c r="F35" s="11"/>
      <c r="G35" s="11"/>
    </row>
    <row r="36" spans="1:7" s="2" customFormat="1" ht="12" customHeight="1" x14ac:dyDescent="0.2">
      <c r="A36" s="10"/>
      <c r="B36" s="11"/>
      <c r="C36" s="11"/>
      <c r="D36" s="11"/>
      <c r="E36" s="11"/>
      <c r="F36" s="11"/>
      <c r="G36" s="11"/>
    </row>
    <row r="37" spans="1:7" s="2" customFormat="1" ht="12" customHeight="1" x14ac:dyDescent="0.2">
      <c r="A37" s="11"/>
      <c r="B37" s="11"/>
      <c r="C37" s="11"/>
      <c r="D37" s="11"/>
      <c r="E37" s="11"/>
      <c r="F37" s="11"/>
      <c r="G37" s="11"/>
    </row>
    <row r="38" spans="1:7" s="5" customFormat="1" ht="12" customHeight="1" x14ac:dyDescent="0.2">
      <c r="A38" s="20" t="s">
        <v>25</v>
      </c>
      <c r="B38" s="38" t="s">
        <v>31</v>
      </c>
      <c r="C38" s="38"/>
      <c r="D38" s="38"/>
      <c r="E38" s="39" t="s">
        <v>33</v>
      </c>
      <c r="F38" s="39"/>
      <c r="G38" s="39"/>
    </row>
    <row r="39" spans="1:7" s="5" customFormat="1" ht="12" customHeight="1" x14ac:dyDescent="0.2">
      <c r="A39" s="21" t="s">
        <v>26</v>
      </c>
      <c r="B39" s="38" t="s">
        <v>32</v>
      </c>
      <c r="C39" s="38"/>
      <c r="D39" s="38"/>
      <c r="E39" s="40" t="s">
        <v>34</v>
      </c>
      <c r="F39" s="40"/>
      <c r="G39" s="40"/>
    </row>
    <row r="40" spans="1:7" s="2" customFormat="1" ht="12" customHeight="1" x14ac:dyDescent="0.2">
      <c r="A40" s="1"/>
    </row>
    <row r="41" spans="1:7" s="2" customFormat="1" ht="12" customHeight="1" x14ac:dyDescent="0.2">
      <c r="A41" s="1"/>
    </row>
    <row r="42" spans="1:7" hidden="1" x14ac:dyDescent="0.25">
      <c r="A42" s="3" t="s">
        <v>27</v>
      </c>
      <c r="B42" s="3"/>
      <c r="C42" s="3"/>
      <c r="D42" s="3"/>
      <c r="E42" s="3"/>
      <c r="F42" s="3"/>
      <c r="G42" s="3"/>
    </row>
    <row r="43" spans="1:7" ht="10.5" hidden="1" customHeight="1" x14ac:dyDescent="0.25">
      <c r="A43"/>
    </row>
    <row r="44" spans="1:7" ht="46.5" hidden="1" customHeight="1" x14ac:dyDescent="0.25">
      <c r="A44" s="32" t="s">
        <v>28</v>
      </c>
      <c r="B44" s="32"/>
      <c r="C44" s="32"/>
      <c r="D44" s="32"/>
      <c r="E44" s="32"/>
      <c r="F44" s="32"/>
      <c r="G44" s="32"/>
    </row>
    <row r="45" spans="1:7" ht="9.75" hidden="1" customHeight="1" x14ac:dyDescent="0.25">
      <c r="A45"/>
    </row>
    <row r="46" spans="1:7" ht="45.75" hidden="1" customHeight="1" x14ac:dyDescent="0.25">
      <c r="A46" s="32" t="s">
        <v>29</v>
      </c>
      <c r="B46" s="32"/>
      <c r="C46" s="32"/>
      <c r="D46" s="32"/>
      <c r="E46" s="32"/>
      <c r="F46" s="32"/>
      <c r="G46" s="32"/>
    </row>
    <row r="47" spans="1:7" ht="9.75" hidden="1" customHeight="1" x14ac:dyDescent="0.25">
      <c r="A47"/>
    </row>
    <row r="48" spans="1:7" ht="44.25" hidden="1" customHeight="1" x14ac:dyDescent="0.25">
      <c r="A48" s="32" t="s">
        <v>30</v>
      </c>
      <c r="B48" s="32"/>
      <c r="C48" s="32"/>
      <c r="D48" s="32"/>
      <c r="E48" s="32"/>
      <c r="F48" s="32"/>
      <c r="G48" s="32"/>
    </row>
    <row r="49" hidden="1" x14ac:dyDescent="0.25"/>
    <row r="50" hidden="1" x14ac:dyDescent="0.25"/>
  </sheetData>
  <mergeCells count="15">
    <mergeCell ref="A46:G46"/>
    <mergeCell ref="A48:G48"/>
    <mergeCell ref="A6:A7"/>
    <mergeCell ref="B6:F6"/>
    <mergeCell ref="G6:G7"/>
    <mergeCell ref="B38:D38"/>
    <mergeCell ref="B39:D39"/>
    <mergeCell ref="A44:G44"/>
    <mergeCell ref="E38:G38"/>
    <mergeCell ref="E39:G39"/>
    <mergeCell ref="A5:G5"/>
    <mergeCell ref="A1:G1"/>
    <mergeCell ref="A2:G2"/>
    <mergeCell ref="A3:G3"/>
    <mergeCell ref="A4:G4"/>
  </mergeCells>
  <printOptions horizontalCentered="1"/>
  <pageMargins left="0.15748031496062992" right="0.15748031496062992" top="0.74803149606299213" bottom="0.74803149606299213" header="0.31496062992125984" footer="0.31496062992125984"/>
  <pageSetup scale="80"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vt:i4>
      </vt:variant>
      <vt:variant>
        <vt:lpstr>Rangos con nombre</vt:lpstr>
      </vt:variant>
      <vt:variant>
        <vt:i4>1</vt:i4>
      </vt:variant>
    </vt:vector>
  </HeadingPairs>
  <TitlesOfParts>
    <vt:vector size="2" baseType="lpstr">
      <vt:lpstr>F-6d EAEPED-CSPC</vt:lpstr>
      <vt:lpstr>'F-6d EAEPED-CSPC'!Títulos_a_imprimir</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Noemí Guadalupe Collí Chan</dc:creator>
  <cp:lastModifiedBy>TEECDC04</cp:lastModifiedBy>
  <cp:lastPrinted>2025-01-30T22:23:10Z</cp:lastPrinted>
  <dcterms:created xsi:type="dcterms:W3CDTF">2017-04-07T14:18:48Z</dcterms:created>
  <dcterms:modified xsi:type="dcterms:W3CDTF">2025-01-30T22:25:39Z</dcterms:modified>
</cp:coreProperties>
</file>