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H:\2025\PUBLICACIÓN TRIMESTRAL\INFORMACIÓN FINANCIERA 1T 2025 SIFICAM\Ley de Disciplina Financiera\"/>
    </mc:Choice>
  </mc:AlternateContent>
  <bookViews>
    <workbookView xWindow="0" yWindow="0" windowWidth="24000" windowHeight="9435"/>
  </bookViews>
  <sheets>
    <sheet name="F6d_EAEPED_CSPC" sheetId="1" r:id="rId1"/>
  </sheets>
  <definedNames>
    <definedName name="_xlnm.Print_Titles" localSheetId="0">F6d_EAEPED_CSPC!$6:$7</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9" i="1" l="1"/>
  <c r="E9" i="1"/>
  <c r="D9" i="1"/>
  <c r="G9" i="1" s="1"/>
  <c r="B9" i="1"/>
  <c r="C9" i="1" l="1"/>
  <c r="G30" i="1" l="1"/>
  <c r="G29" i="1"/>
  <c r="G28" i="1"/>
  <c r="F27" i="1"/>
  <c r="E27" i="1"/>
  <c r="D27" i="1"/>
  <c r="C27" i="1"/>
  <c r="B27" i="1"/>
  <c r="G26" i="1"/>
  <c r="G25" i="1"/>
  <c r="G24" i="1"/>
  <c r="F23" i="1"/>
  <c r="F20" i="1" s="1"/>
  <c r="E23" i="1"/>
  <c r="D23" i="1"/>
  <c r="D20" i="1" s="1"/>
  <c r="C23" i="1"/>
  <c r="B23" i="1"/>
  <c r="B20" i="1" s="1"/>
  <c r="G22" i="1"/>
  <c r="G21" i="1"/>
  <c r="G18" i="1"/>
  <c r="G17" i="1"/>
  <c r="G16" i="1"/>
  <c r="F15" i="1"/>
  <c r="E15" i="1"/>
  <c r="D15" i="1"/>
  <c r="C15" i="1"/>
  <c r="B15" i="1"/>
  <c r="G14" i="1"/>
  <c r="G13" i="1"/>
  <c r="G12" i="1"/>
  <c r="F11" i="1"/>
  <c r="F8" i="1" s="1"/>
  <c r="E11" i="1"/>
  <c r="E8" i="1" s="1"/>
  <c r="D11" i="1"/>
  <c r="C11" i="1"/>
  <c r="C8" i="1" s="1"/>
  <c r="B11" i="1"/>
  <c r="B8" i="1" s="1"/>
  <c r="G10" i="1"/>
  <c r="B31" i="1" l="1"/>
  <c r="G11" i="1"/>
  <c r="F31" i="1"/>
  <c r="C20" i="1"/>
  <c r="C31" i="1" s="1"/>
  <c r="E20" i="1"/>
  <c r="E31" i="1" s="1"/>
  <c r="G15" i="1"/>
  <c r="G23" i="1"/>
  <c r="D8" i="1"/>
  <c r="G8" i="1" s="1"/>
  <c r="G27" i="1"/>
  <c r="G20" i="1" l="1"/>
  <c r="D31" i="1"/>
  <c r="G31" i="1" s="1"/>
</calcChain>
</file>

<file path=xl/sharedStrings.xml><?xml version="1.0" encoding="utf-8"?>
<sst xmlns="http://schemas.openxmlformats.org/spreadsheetml/2006/main" count="46" uniqueCount="36">
  <si>
    <t>TRIBUNAL ELECTORAL DEL ESTADO DE CAMPECHE</t>
  </si>
  <si>
    <t>Estado Analítico del Ejercicio del Presupuesto de Egresos Detallado - LDF</t>
  </si>
  <si>
    <t>Clasificación de Servicios Personales por Categoría</t>
  </si>
  <si>
    <t>(PESOS)</t>
  </si>
  <si>
    <t>Concepto (c)</t>
  </si>
  <si>
    <t>Egresos</t>
  </si>
  <si>
    <t>Subejercicio (e)</t>
  </si>
  <si>
    <t>Aprobado (d)</t>
  </si>
  <si>
    <t xml:space="preserve">Ampliaciones/ (Reducciones) </t>
  </si>
  <si>
    <t xml:space="preserve">Modificado </t>
  </si>
  <si>
    <t xml:space="preserve">Devengado </t>
  </si>
  <si>
    <t>Pagado</t>
  </si>
  <si>
    <t>I. Gasto No Etiquetado (I=A+B+C+D+E+F)</t>
  </si>
  <si>
    <t>A. Personal Administrativo y de Servicio Público</t>
  </si>
  <si>
    <t>B. Magisterio</t>
  </si>
  <si>
    <t>C. Servicios de Salud (C=c1+c2)</t>
  </si>
  <si>
    <t>c1) Personal Administrativo</t>
  </si>
  <si>
    <t>c2) Personal Médico, Paramédico y afín</t>
  </si>
  <si>
    <t>D. Seguridad Pública</t>
  </si>
  <si>
    <t>E. Gastos asociados a la implementación de nuevas leyes federales o reformas a las mismas (E = e1 + e2)</t>
  </si>
  <si>
    <t>e1) Nombre del Programa o Ley 1</t>
  </si>
  <si>
    <t>e2) Nombre del Programa o Ley 2</t>
  </si>
  <si>
    <t>F. Sentencias laborales definitivas</t>
  </si>
  <si>
    <t>II. Gasto Etiquetado (II=A+B+C+D+E+F)</t>
  </si>
  <si>
    <t>III. Total del Gasto en Servicios Personales (III = I + II)</t>
  </si>
  <si>
    <t>L.C. Noemí Guadalupe Collí Chan</t>
  </si>
  <si>
    <t xml:space="preserve">   Subdirectora de Contabilidad</t>
  </si>
  <si>
    <t>Recomendaciones específicas:</t>
  </si>
  <si>
    <t>En el formato de Clasificación por Objeto de Gasto, se debe reportar como dato informativo, la aportación al Fideicomiso de Desastres Naturales, tanto con recursos de Libre Disposición, como de Transferencias Federales Etiquetadas, según sea el caso, en el Capítulo 7000 Inversiones Financieras y Otras Provisiones.</t>
  </si>
  <si>
    <t>En el formato de Clasificación de Servicios Personales por Categoría se deberá distinguir, en lo correspondiente al gasto en Servicios de Salud, al Personal Administrativo del Personal Médico, Paramédico y afín: Asimismo, se deberá especificar el gasto asociado a la implementación de nuevas leyes federales o reformas a las mismas.</t>
  </si>
  <si>
    <t>Cada Ente Público utilizará los conceptos que le son aplicables de acuerdo a la clasificación de los egresos y en cada columna se consignarán los importes correspondientes, por lo que no se deben eliminar conceptos que no le sean aplicables al ente público, en este caso, se deberá anotar cero en las columnas de los conceptos que no sean aplicables.</t>
  </si>
  <si>
    <t>Mtra. Rosa Elena Arredondo Cervera</t>
  </si>
  <si>
    <t xml:space="preserve">  Directora de Administración</t>
  </si>
  <si>
    <t>Mtro. Francisco Javier Ac Ordóñez</t>
  </si>
  <si>
    <t>Magistrado Presidente</t>
  </si>
  <si>
    <t>Del 1 de enero al 31 de marzo de 2025</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</si>
</sst>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_ ;[Red]\-#,##0.00\ "/>
  </numFmts>
  <fonts count="7" x14ac:knownFonts="1">
    <font>
      <sz val="11"/>
      <color theme="1"/>
      <name val="Calibri"/>
      <family val="2"/>
      <scheme val="minor"/>
    </font>
    <font>
      <b/>
      <sz val="11"/>
      <color theme="1"/>
      <name val="Calibri"/>
      <family val="2"/>
      <scheme val="minor"/>
    </font>
    <font>
      <sz val="8"/>
      <color theme="1"/>
      <name val="Calibri"/>
      <family val="2"/>
      <scheme val="minor"/>
    </font>
    <font>
      <sz val="9"/>
      <color theme="1"/>
      <name val="Arial"/>
      <family val="2"/>
    </font>
    <font>
      <sz val="9"/>
      <name val="Arial"/>
      <family val="2"/>
    </font>
    <font>
      <b/>
      <sz val="9"/>
      <color theme="1"/>
      <name val="Arial"/>
      <family val="2"/>
    </font>
    <font>
      <sz val="9"/>
      <color theme="1"/>
      <name val="Calibri"/>
      <family val="2"/>
      <scheme val="minor"/>
    </font>
  </fonts>
  <fills count="4">
    <fill>
      <patternFill patternType="none"/>
    </fill>
    <fill>
      <patternFill patternType="gray125"/>
    </fill>
    <fill>
      <patternFill patternType="solid">
        <fgColor rgb="FFD9D9D9"/>
        <bgColor indexed="64"/>
      </patternFill>
    </fill>
    <fill>
      <patternFill patternType="solid">
        <fgColor theme="0"/>
        <bgColor indexed="64"/>
      </patternFill>
    </fill>
  </fills>
  <borders count="15">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
      <left/>
      <right style="medium">
        <color indexed="64"/>
      </right>
      <top style="medium">
        <color indexed="64"/>
      </top>
      <bottom/>
      <diagonal/>
    </border>
  </borders>
  <cellStyleXfs count="1">
    <xf numFmtId="0" fontId="0" fillId="0" borderId="0"/>
  </cellStyleXfs>
  <cellXfs count="41">
    <xf numFmtId="0" fontId="0" fillId="0" borderId="0" xfId="0"/>
    <xf numFmtId="0" fontId="2" fillId="0" borderId="0" xfId="0" applyFont="1" applyFill="1" applyAlignment="1">
      <alignment wrapText="1"/>
    </xf>
    <xf numFmtId="0" fontId="2" fillId="0" borderId="0" xfId="0" applyFont="1" applyFill="1"/>
    <xf numFmtId="0" fontId="1" fillId="0" borderId="0" xfId="0" applyFont="1" applyAlignment="1"/>
    <xf numFmtId="0" fontId="0" fillId="0" borderId="0" xfId="0" applyAlignment="1">
      <alignment wrapText="1"/>
    </xf>
    <xf numFmtId="0" fontId="3" fillId="0" borderId="0" xfId="0" applyFont="1" applyFill="1"/>
    <xf numFmtId="0" fontId="5" fillId="2" borderId="11" xfId="0" applyFont="1" applyFill="1" applyBorder="1" applyAlignment="1">
      <alignment horizontal="center" vertical="center" wrapText="1"/>
    </xf>
    <xf numFmtId="0" fontId="5" fillId="3" borderId="3" xfId="0" applyFont="1" applyFill="1" applyBorder="1" applyAlignment="1">
      <alignment horizontal="left" vertical="center" wrapText="1"/>
    </xf>
    <xf numFmtId="0" fontId="3" fillId="3" borderId="3" xfId="0" applyFont="1" applyFill="1" applyBorder="1" applyAlignment="1">
      <alignment horizontal="left" vertical="center" wrapText="1"/>
    </xf>
    <xf numFmtId="0" fontId="5" fillId="3" borderId="4" xfId="0" applyFont="1" applyFill="1" applyBorder="1" applyAlignment="1">
      <alignment horizontal="left" vertical="center" wrapText="1"/>
    </xf>
    <xf numFmtId="0" fontId="6" fillId="0" borderId="0" xfId="0" applyFont="1" applyFill="1" applyAlignment="1">
      <alignment wrapText="1"/>
    </xf>
    <xf numFmtId="0" fontId="6" fillId="0" borderId="0" xfId="0" applyFont="1" applyFill="1"/>
    <xf numFmtId="164" fontId="5" fillId="3" borderId="12" xfId="0" applyNumberFormat="1" applyFont="1" applyFill="1" applyBorder="1" applyAlignment="1">
      <alignment horizontal="right" vertical="center"/>
    </xf>
    <xf numFmtId="164" fontId="3" fillId="0" borderId="12" xfId="0" applyNumberFormat="1" applyFont="1" applyFill="1" applyBorder="1" applyAlignment="1">
      <alignment horizontal="right" vertical="center"/>
    </xf>
    <xf numFmtId="164" fontId="3" fillId="0" borderId="13" xfId="0" applyNumberFormat="1" applyFont="1" applyFill="1" applyBorder="1" applyAlignment="1">
      <alignment horizontal="right" vertical="center"/>
    </xf>
    <xf numFmtId="164" fontId="3" fillId="3" borderId="12" xfId="0" applyNumberFormat="1" applyFont="1" applyFill="1" applyBorder="1" applyAlignment="1">
      <alignment horizontal="right" vertical="center"/>
    </xf>
    <xf numFmtId="164" fontId="3" fillId="3" borderId="13" xfId="0" applyNumberFormat="1" applyFont="1" applyFill="1" applyBorder="1" applyAlignment="1">
      <alignment horizontal="right" vertical="center"/>
    </xf>
    <xf numFmtId="164" fontId="5" fillId="3" borderId="13" xfId="0" applyNumberFormat="1" applyFont="1" applyFill="1" applyBorder="1" applyAlignment="1">
      <alignment horizontal="right" vertical="center"/>
    </xf>
    <xf numFmtId="164" fontId="5" fillId="3" borderId="10" xfId="0" applyNumberFormat="1" applyFont="1" applyFill="1" applyBorder="1" applyAlignment="1">
      <alignment horizontal="right" vertical="center" wrapText="1"/>
    </xf>
    <xf numFmtId="164" fontId="5" fillId="3" borderId="11" xfId="0" applyNumberFormat="1" applyFont="1" applyFill="1" applyBorder="1" applyAlignment="1">
      <alignment horizontal="right" vertical="center" wrapText="1"/>
    </xf>
    <xf numFmtId="0" fontId="3" fillId="0" borderId="0" xfId="0" applyFont="1" applyFill="1" applyBorder="1" applyAlignment="1" applyProtection="1">
      <alignment horizontal="center" vertical="center"/>
      <protection locked="0"/>
    </xf>
    <xf numFmtId="0" fontId="4" fillId="0" borderId="0" xfId="0" applyFont="1" applyFill="1" applyBorder="1" applyAlignment="1" applyProtection="1">
      <alignment horizontal="center" vertical="center" wrapText="1"/>
      <protection locked="0"/>
    </xf>
    <xf numFmtId="164" fontId="0" fillId="0" borderId="0" xfId="0" applyNumberFormat="1"/>
    <xf numFmtId="0" fontId="0" fillId="0" borderId="0" xfId="0" applyAlignment="1">
      <alignment horizontal="left" wrapText="1"/>
    </xf>
    <xf numFmtId="0" fontId="5" fillId="2" borderId="6"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3" fillId="0" borderId="0" xfId="0" applyFont="1" applyFill="1" applyAlignment="1">
      <alignment horizontal="center" vertical="center"/>
    </xf>
    <xf numFmtId="0" fontId="3" fillId="0" borderId="0" xfId="0" applyFont="1" applyBorder="1" applyAlignment="1">
      <alignment horizontal="center" vertical="center"/>
    </xf>
    <xf numFmtId="0" fontId="3" fillId="0" borderId="0" xfId="0" applyFont="1" applyBorder="1" applyAlignment="1">
      <alignment horizontal="center" vertical="center" wrapText="1"/>
    </xf>
    <xf numFmtId="0" fontId="5" fillId="2" borderId="4" xfId="0" applyFont="1" applyFill="1" applyBorder="1" applyAlignment="1">
      <alignment horizontal="center"/>
    </xf>
    <xf numFmtId="0" fontId="5" fillId="2" borderId="5" xfId="0" applyFont="1" applyFill="1" applyBorder="1" applyAlignment="1">
      <alignment horizontal="center"/>
    </xf>
    <xf numFmtId="0" fontId="5" fillId="2" borderId="11" xfId="0" applyFont="1" applyFill="1" applyBorder="1" applyAlignment="1">
      <alignment horizontal="center"/>
    </xf>
    <xf numFmtId="0" fontId="5" fillId="2" borderId="1" xfId="0" applyFont="1" applyFill="1" applyBorder="1" applyAlignment="1">
      <alignment horizontal="center"/>
    </xf>
    <xf numFmtId="0" fontId="5" fillId="2" borderId="2" xfId="0" applyFont="1" applyFill="1" applyBorder="1" applyAlignment="1">
      <alignment horizontal="center"/>
    </xf>
    <xf numFmtId="0" fontId="5" fillId="2" borderId="14" xfId="0" applyFont="1" applyFill="1" applyBorder="1" applyAlignment="1">
      <alignment horizontal="center"/>
    </xf>
    <xf numFmtId="0" fontId="5" fillId="2" borderId="3" xfId="0" applyFont="1" applyFill="1" applyBorder="1" applyAlignment="1">
      <alignment horizontal="center"/>
    </xf>
    <xf numFmtId="0" fontId="5" fillId="2" borderId="0" xfId="0" applyFont="1" applyFill="1" applyBorder="1" applyAlignment="1">
      <alignment horizontal="center"/>
    </xf>
    <xf numFmtId="0" fontId="5" fillId="2" borderId="13" xfId="0" applyFont="1" applyFill="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368391</xdr:colOff>
      <xdr:row>37</xdr:row>
      <xdr:rowOff>0</xdr:rowOff>
    </xdr:from>
    <xdr:to>
      <xdr:col>0</xdr:col>
      <xdr:colOff>2679609</xdr:colOff>
      <xdr:row>37</xdr:row>
      <xdr:rowOff>1062</xdr:rowOff>
    </xdr:to>
    <xdr:cxnSp macro="">
      <xdr:nvCxnSpPr>
        <xdr:cNvPr id="2" name="Conector recto 1"/>
        <xdr:cNvCxnSpPr/>
      </xdr:nvCxnSpPr>
      <xdr:spPr>
        <a:xfrm flipV="1">
          <a:off x="368391" y="7200900"/>
          <a:ext cx="2311218" cy="1062"/>
        </a:xfrm>
        <a:prstGeom prst="line">
          <a:avLst/>
        </a:prstGeom>
        <a:noFill/>
        <a:ln w="9525" cap="flat" cmpd="sng" algn="ctr">
          <a:solidFill>
            <a:sysClr val="windowText" lastClr="000000">
              <a:shade val="95000"/>
              <a:satMod val="105000"/>
            </a:sysClr>
          </a:solidFill>
          <a:prstDash val="solid"/>
        </a:ln>
        <a:effectLst/>
      </xdr:spPr>
    </xdr:cxnSp>
    <xdr:clientData/>
  </xdr:twoCellAnchor>
  <xdr:twoCellAnchor>
    <xdr:from>
      <xdr:col>1</xdr:col>
      <xdr:colOff>342900</xdr:colOff>
      <xdr:row>37</xdr:row>
      <xdr:rowOff>0</xdr:rowOff>
    </xdr:from>
    <xdr:to>
      <xdr:col>3</xdr:col>
      <xdr:colOff>495300</xdr:colOff>
      <xdr:row>37</xdr:row>
      <xdr:rowOff>1062</xdr:rowOff>
    </xdr:to>
    <xdr:cxnSp macro="">
      <xdr:nvCxnSpPr>
        <xdr:cNvPr id="3" name="Conector recto 2"/>
        <xdr:cNvCxnSpPr/>
      </xdr:nvCxnSpPr>
      <xdr:spPr>
        <a:xfrm flipV="1">
          <a:off x="3086100" y="6981825"/>
          <a:ext cx="2047875" cy="1062"/>
        </a:xfrm>
        <a:prstGeom prst="line">
          <a:avLst/>
        </a:prstGeom>
        <a:noFill/>
        <a:ln w="9525" cap="flat" cmpd="sng" algn="ctr">
          <a:solidFill>
            <a:sysClr val="windowText" lastClr="000000">
              <a:shade val="95000"/>
              <a:satMod val="105000"/>
            </a:sysClr>
          </a:solidFill>
          <a:prstDash val="solid"/>
        </a:ln>
        <a:effectLst/>
      </xdr:spPr>
    </xdr:cxnSp>
    <xdr:clientData/>
  </xdr:twoCellAnchor>
  <xdr:twoCellAnchor>
    <xdr:from>
      <xdr:col>4</xdr:col>
      <xdr:colOff>287403</xdr:colOff>
      <xdr:row>37</xdr:row>
      <xdr:rowOff>0</xdr:rowOff>
    </xdr:from>
    <xdr:to>
      <xdr:col>6</xdr:col>
      <xdr:colOff>684147</xdr:colOff>
      <xdr:row>37</xdr:row>
      <xdr:rowOff>1062</xdr:rowOff>
    </xdr:to>
    <xdr:cxnSp macro="">
      <xdr:nvCxnSpPr>
        <xdr:cNvPr id="4" name="Conector recto 3"/>
        <xdr:cNvCxnSpPr/>
      </xdr:nvCxnSpPr>
      <xdr:spPr>
        <a:xfrm flipV="1">
          <a:off x="5764278" y="6981825"/>
          <a:ext cx="1920744" cy="1062"/>
        </a:xfrm>
        <a:prstGeom prst="line">
          <a:avLst/>
        </a:prstGeom>
        <a:noFill/>
        <a:ln w="9525" cap="flat" cmpd="sng" algn="ctr">
          <a:solidFill>
            <a:sysClr val="windowText" lastClr="000000">
              <a:shade val="95000"/>
              <a:satMod val="105000"/>
            </a:sysClr>
          </a:solidFill>
          <a:prstDash val="solid"/>
        </a:ln>
        <a:effectLst/>
      </xdr:spPr>
    </xdr:cxnSp>
    <xdr:clientData/>
  </xdr:twoCellAnchor>
  <xdr:twoCellAnchor>
    <xdr:from>
      <xdr:col>4</xdr:col>
      <xdr:colOff>323850</xdr:colOff>
      <xdr:row>37</xdr:row>
      <xdr:rowOff>0</xdr:rowOff>
    </xdr:from>
    <xdr:to>
      <xdr:col>6</xdr:col>
      <xdr:colOff>579967</xdr:colOff>
      <xdr:row>37</xdr:row>
      <xdr:rowOff>2117</xdr:rowOff>
    </xdr:to>
    <xdr:cxnSp macro="">
      <xdr:nvCxnSpPr>
        <xdr:cNvPr id="5" name="Conector recto 4"/>
        <xdr:cNvCxnSpPr/>
      </xdr:nvCxnSpPr>
      <xdr:spPr>
        <a:xfrm>
          <a:off x="6438900" y="17164050"/>
          <a:ext cx="2170642" cy="2117"/>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0"/>
  <sheetViews>
    <sheetView tabSelected="1" workbookViewId="0">
      <selection activeCell="J15" sqref="J15"/>
    </sheetView>
  </sheetViews>
  <sheetFormatPr baseColWidth="10" defaultRowHeight="15" x14ac:dyDescent="0.25"/>
  <cols>
    <col min="1" max="1" width="44.5703125" style="4" customWidth="1"/>
    <col min="2" max="2" width="14.7109375" customWidth="1"/>
    <col min="3" max="3" width="13.7109375" customWidth="1"/>
    <col min="4" max="6" width="12.7109375" bestFit="1" customWidth="1"/>
    <col min="7" max="7" width="14.42578125" customWidth="1"/>
    <col min="11" max="11" width="13.140625" bestFit="1" customWidth="1"/>
  </cols>
  <sheetData>
    <row r="1" spans="1:11" ht="14.25" customHeight="1" x14ac:dyDescent="0.25">
      <c r="A1" s="35" t="s">
        <v>0</v>
      </c>
      <c r="B1" s="36"/>
      <c r="C1" s="36"/>
      <c r="D1" s="36"/>
      <c r="E1" s="36"/>
      <c r="F1" s="36"/>
      <c r="G1" s="37"/>
    </row>
    <row r="2" spans="1:11" ht="14.25" customHeight="1" x14ac:dyDescent="0.25">
      <c r="A2" s="38" t="s">
        <v>1</v>
      </c>
      <c r="B2" s="39"/>
      <c r="C2" s="39"/>
      <c r="D2" s="39"/>
      <c r="E2" s="39"/>
      <c r="F2" s="39"/>
      <c r="G2" s="40"/>
    </row>
    <row r="3" spans="1:11" ht="14.25" customHeight="1" x14ac:dyDescent="0.25">
      <c r="A3" s="38" t="s">
        <v>2</v>
      </c>
      <c r="B3" s="39"/>
      <c r="C3" s="39"/>
      <c r="D3" s="39"/>
      <c r="E3" s="39"/>
      <c r="F3" s="39"/>
      <c r="G3" s="40"/>
    </row>
    <row r="4" spans="1:11" ht="14.25" customHeight="1" x14ac:dyDescent="0.25">
      <c r="A4" s="38" t="s">
        <v>35</v>
      </c>
      <c r="B4" s="39"/>
      <c r="C4" s="39"/>
      <c r="D4" s="39"/>
      <c r="E4" s="39"/>
      <c r="F4" s="39"/>
      <c r="G4" s="40"/>
    </row>
    <row r="5" spans="1:11" ht="14.25" customHeight="1" thickBot="1" x14ac:dyDescent="0.3">
      <c r="A5" s="32" t="s">
        <v>3</v>
      </c>
      <c r="B5" s="33"/>
      <c r="C5" s="33"/>
      <c r="D5" s="33"/>
      <c r="E5" s="33"/>
      <c r="F5" s="33"/>
      <c r="G5" s="34"/>
    </row>
    <row r="6" spans="1:11" ht="15.75" thickBot="1" x14ac:dyDescent="0.3">
      <c r="A6" s="24" t="s">
        <v>4</v>
      </c>
      <c r="B6" s="26" t="s">
        <v>5</v>
      </c>
      <c r="C6" s="27"/>
      <c r="D6" s="27"/>
      <c r="E6" s="27"/>
      <c r="F6" s="28"/>
      <c r="G6" s="24" t="s">
        <v>6</v>
      </c>
    </row>
    <row r="7" spans="1:11" ht="24.75" thickBot="1" x14ac:dyDescent="0.3">
      <c r="A7" s="25"/>
      <c r="B7" s="6" t="s">
        <v>7</v>
      </c>
      <c r="C7" s="6" t="s">
        <v>8</v>
      </c>
      <c r="D7" s="6" t="s">
        <v>9</v>
      </c>
      <c r="E7" s="6" t="s">
        <v>10</v>
      </c>
      <c r="F7" s="6" t="s">
        <v>11</v>
      </c>
      <c r="G7" s="25"/>
    </row>
    <row r="8" spans="1:11" x14ac:dyDescent="0.25">
      <c r="A8" s="7" t="s">
        <v>12</v>
      </c>
      <c r="B8" s="12">
        <f>+B9+B10+B11+B14+B15+B18</f>
        <v>18405597</v>
      </c>
      <c r="C8" s="12">
        <f t="shared" ref="C8" si="0">+C9+C10+C11+C14+C15+C18</f>
        <v>0</v>
      </c>
      <c r="D8" s="12">
        <f>+D9+D10+D11+D14+D15+D18</f>
        <v>18405597</v>
      </c>
      <c r="E8" s="12">
        <f>+E9+E10+E11+E14+E15+E18</f>
        <v>3808631.43</v>
      </c>
      <c r="F8" s="12">
        <f>+F9+F10+F11+F14+F15+F18</f>
        <v>3648311.89</v>
      </c>
      <c r="G8" s="12">
        <f>+D8-E8</f>
        <v>14596965.57</v>
      </c>
    </row>
    <row r="9" spans="1:11" x14ac:dyDescent="0.25">
      <c r="A9" s="8" t="s">
        <v>13</v>
      </c>
      <c r="B9" s="13">
        <f>17851941+553656</f>
        <v>18405597</v>
      </c>
      <c r="C9" s="14">
        <f>-19145+19145</f>
        <v>0</v>
      </c>
      <c r="D9" s="14">
        <f>17851941+553656</f>
        <v>18405597</v>
      </c>
      <c r="E9" s="14">
        <f>3690197.43+118434</f>
        <v>3808631.43</v>
      </c>
      <c r="F9" s="14">
        <f>3568833.89+79478</f>
        <v>3648311.89</v>
      </c>
      <c r="G9" s="15">
        <f>+D9-E9</f>
        <v>14596965.57</v>
      </c>
    </row>
    <row r="10" spans="1:11" x14ac:dyDescent="0.25">
      <c r="A10" s="8" t="s">
        <v>14</v>
      </c>
      <c r="B10" s="15">
        <v>0</v>
      </c>
      <c r="C10" s="16">
        <v>0</v>
      </c>
      <c r="D10" s="16">
        <v>0</v>
      </c>
      <c r="E10" s="16">
        <v>0</v>
      </c>
      <c r="F10" s="16">
        <v>0</v>
      </c>
      <c r="G10" s="15">
        <f t="shared" ref="G10" si="1">+D10-E10</f>
        <v>0</v>
      </c>
      <c r="I10" s="22"/>
    </row>
    <row r="11" spans="1:11" x14ac:dyDescent="0.25">
      <c r="A11" s="8" t="s">
        <v>15</v>
      </c>
      <c r="B11" s="15">
        <f>+B12+B13</f>
        <v>0</v>
      </c>
      <c r="C11" s="15">
        <f t="shared" ref="C11:F11" si="2">+C12+C13</f>
        <v>0</v>
      </c>
      <c r="D11" s="15">
        <f t="shared" si="2"/>
        <v>0</v>
      </c>
      <c r="E11" s="15">
        <f t="shared" si="2"/>
        <v>0</v>
      </c>
      <c r="F11" s="15">
        <f t="shared" si="2"/>
        <v>0</v>
      </c>
      <c r="G11" s="15">
        <f>+D11-E11</f>
        <v>0</v>
      </c>
      <c r="K11" s="22"/>
    </row>
    <row r="12" spans="1:11" x14ac:dyDescent="0.25">
      <c r="A12" s="8" t="s">
        <v>16</v>
      </c>
      <c r="B12" s="15">
        <v>0</v>
      </c>
      <c r="C12" s="16">
        <v>0</v>
      </c>
      <c r="D12" s="16">
        <v>0</v>
      </c>
      <c r="E12" s="16">
        <v>0</v>
      </c>
      <c r="F12" s="16">
        <v>0</v>
      </c>
      <c r="G12" s="15">
        <f t="shared" ref="G12:G18" si="3">+D12-E12</f>
        <v>0</v>
      </c>
    </row>
    <row r="13" spans="1:11" x14ac:dyDescent="0.25">
      <c r="A13" s="8" t="s">
        <v>17</v>
      </c>
      <c r="B13" s="15">
        <v>0</v>
      </c>
      <c r="C13" s="16">
        <v>0</v>
      </c>
      <c r="D13" s="16">
        <v>0</v>
      </c>
      <c r="E13" s="16">
        <v>0</v>
      </c>
      <c r="F13" s="16">
        <v>0</v>
      </c>
      <c r="G13" s="15">
        <f t="shared" si="3"/>
        <v>0</v>
      </c>
    </row>
    <row r="14" spans="1:11" x14ac:dyDescent="0.25">
      <c r="A14" s="8" t="s">
        <v>18</v>
      </c>
      <c r="B14" s="15">
        <v>0</v>
      </c>
      <c r="C14" s="16">
        <v>0</v>
      </c>
      <c r="D14" s="16">
        <v>0</v>
      </c>
      <c r="E14" s="16">
        <v>0</v>
      </c>
      <c r="F14" s="16">
        <v>0</v>
      </c>
      <c r="G14" s="15">
        <f t="shared" si="3"/>
        <v>0</v>
      </c>
    </row>
    <row r="15" spans="1:11" ht="24" x14ac:dyDescent="0.25">
      <c r="A15" s="8" t="s">
        <v>19</v>
      </c>
      <c r="B15" s="15">
        <f>+B16+B17</f>
        <v>0</v>
      </c>
      <c r="C15" s="15">
        <f t="shared" ref="C15:F15" si="4">+C16+C17</f>
        <v>0</v>
      </c>
      <c r="D15" s="15">
        <f t="shared" si="4"/>
        <v>0</v>
      </c>
      <c r="E15" s="15">
        <f t="shared" si="4"/>
        <v>0</v>
      </c>
      <c r="F15" s="15">
        <f t="shared" si="4"/>
        <v>0</v>
      </c>
      <c r="G15" s="15">
        <f t="shared" si="3"/>
        <v>0</v>
      </c>
    </row>
    <row r="16" spans="1:11" x14ac:dyDescent="0.25">
      <c r="A16" s="8" t="s">
        <v>20</v>
      </c>
      <c r="B16" s="15">
        <v>0</v>
      </c>
      <c r="C16" s="16">
        <v>0</v>
      </c>
      <c r="D16" s="16">
        <v>0</v>
      </c>
      <c r="E16" s="16">
        <v>0</v>
      </c>
      <c r="F16" s="16">
        <v>0</v>
      </c>
      <c r="G16" s="15">
        <f t="shared" si="3"/>
        <v>0</v>
      </c>
    </row>
    <row r="17" spans="1:7" x14ac:dyDescent="0.25">
      <c r="A17" s="8" t="s">
        <v>21</v>
      </c>
      <c r="B17" s="15">
        <v>0</v>
      </c>
      <c r="C17" s="16">
        <v>0</v>
      </c>
      <c r="D17" s="16">
        <v>0</v>
      </c>
      <c r="E17" s="16">
        <v>0</v>
      </c>
      <c r="F17" s="16">
        <v>0</v>
      </c>
      <c r="G17" s="15">
        <f t="shared" si="3"/>
        <v>0</v>
      </c>
    </row>
    <row r="18" spans="1:7" x14ac:dyDescent="0.25">
      <c r="A18" s="8" t="s">
        <v>22</v>
      </c>
      <c r="B18" s="15">
        <v>0</v>
      </c>
      <c r="C18" s="16">
        <v>0</v>
      </c>
      <c r="D18" s="16">
        <v>0</v>
      </c>
      <c r="E18" s="16">
        <v>0</v>
      </c>
      <c r="F18" s="16">
        <v>0</v>
      </c>
      <c r="G18" s="15">
        <f t="shared" si="3"/>
        <v>0</v>
      </c>
    </row>
    <row r="19" spans="1:7" x14ac:dyDescent="0.25">
      <c r="A19" s="8"/>
      <c r="B19" s="12"/>
      <c r="C19" s="17"/>
      <c r="D19" s="17"/>
      <c r="E19" s="17"/>
      <c r="F19" s="17"/>
      <c r="G19" s="17"/>
    </row>
    <row r="20" spans="1:7" x14ac:dyDescent="0.25">
      <c r="A20" s="7" t="s">
        <v>23</v>
      </c>
      <c r="B20" s="12">
        <f>+B21+B22+B23+B26+B27+B30</f>
        <v>0</v>
      </c>
      <c r="C20" s="12">
        <f t="shared" ref="C20:F20" si="5">+C21+C22+C23+C26+C27+C30</f>
        <v>0</v>
      </c>
      <c r="D20" s="12">
        <f t="shared" si="5"/>
        <v>0</v>
      </c>
      <c r="E20" s="12">
        <f t="shared" si="5"/>
        <v>0</v>
      </c>
      <c r="F20" s="12">
        <f t="shared" si="5"/>
        <v>0</v>
      </c>
      <c r="G20" s="12">
        <f>+D20-E20</f>
        <v>0</v>
      </c>
    </row>
    <row r="21" spans="1:7" x14ac:dyDescent="0.25">
      <c r="A21" s="8" t="s">
        <v>13</v>
      </c>
      <c r="B21" s="15">
        <v>0</v>
      </c>
      <c r="C21" s="16">
        <v>0</v>
      </c>
      <c r="D21" s="16">
        <v>0</v>
      </c>
      <c r="E21" s="16">
        <v>0</v>
      </c>
      <c r="F21" s="16">
        <v>0</v>
      </c>
      <c r="G21" s="15">
        <f t="shared" ref="G21:G22" si="6">+D21-E21</f>
        <v>0</v>
      </c>
    </row>
    <row r="22" spans="1:7" x14ac:dyDescent="0.25">
      <c r="A22" s="8" t="s">
        <v>14</v>
      </c>
      <c r="B22" s="15">
        <v>0</v>
      </c>
      <c r="C22" s="16">
        <v>0</v>
      </c>
      <c r="D22" s="16">
        <v>0</v>
      </c>
      <c r="E22" s="16">
        <v>0</v>
      </c>
      <c r="F22" s="16">
        <v>0</v>
      </c>
      <c r="G22" s="15">
        <f t="shared" si="6"/>
        <v>0</v>
      </c>
    </row>
    <row r="23" spans="1:7" x14ac:dyDescent="0.25">
      <c r="A23" s="8" t="s">
        <v>15</v>
      </c>
      <c r="B23" s="15">
        <f>+B24+B25</f>
        <v>0</v>
      </c>
      <c r="C23" s="15">
        <f t="shared" ref="C23:F23" si="7">+C24+C25</f>
        <v>0</v>
      </c>
      <c r="D23" s="15">
        <f t="shared" si="7"/>
        <v>0</v>
      </c>
      <c r="E23" s="15">
        <f t="shared" si="7"/>
        <v>0</v>
      </c>
      <c r="F23" s="15">
        <f t="shared" si="7"/>
        <v>0</v>
      </c>
      <c r="G23" s="15">
        <f>+D23-E23</f>
        <v>0</v>
      </c>
    </row>
    <row r="24" spans="1:7" x14ac:dyDescent="0.25">
      <c r="A24" s="8" t="s">
        <v>16</v>
      </c>
      <c r="B24" s="15">
        <v>0</v>
      </c>
      <c r="C24" s="16">
        <v>0</v>
      </c>
      <c r="D24" s="16">
        <v>0</v>
      </c>
      <c r="E24" s="16">
        <v>0</v>
      </c>
      <c r="F24" s="16">
        <v>0</v>
      </c>
      <c r="G24" s="15">
        <f t="shared" ref="G24:G30" si="8">+D24-E24</f>
        <v>0</v>
      </c>
    </row>
    <row r="25" spans="1:7" x14ac:dyDescent="0.25">
      <c r="A25" s="8" t="s">
        <v>17</v>
      </c>
      <c r="B25" s="15">
        <v>0</v>
      </c>
      <c r="C25" s="16">
        <v>0</v>
      </c>
      <c r="D25" s="16">
        <v>0</v>
      </c>
      <c r="E25" s="16">
        <v>0</v>
      </c>
      <c r="F25" s="16">
        <v>0</v>
      </c>
      <c r="G25" s="15">
        <f t="shared" si="8"/>
        <v>0</v>
      </c>
    </row>
    <row r="26" spans="1:7" x14ac:dyDescent="0.25">
      <c r="A26" s="8" t="s">
        <v>18</v>
      </c>
      <c r="B26" s="15">
        <v>0</v>
      </c>
      <c r="C26" s="16">
        <v>0</v>
      </c>
      <c r="D26" s="16">
        <v>0</v>
      </c>
      <c r="E26" s="16">
        <v>0</v>
      </c>
      <c r="F26" s="16">
        <v>0</v>
      </c>
      <c r="G26" s="15">
        <f t="shared" si="8"/>
        <v>0</v>
      </c>
    </row>
    <row r="27" spans="1:7" ht="24" x14ac:dyDescent="0.25">
      <c r="A27" s="8" t="s">
        <v>19</v>
      </c>
      <c r="B27" s="15">
        <f>+B28+B29</f>
        <v>0</v>
      </c>
      <c r="C27" s="15">
        <f t="shared" ref="C27:F27" si="9">+C28+C29</f>
        <v>0</v>
      </c>
      <c r="D27" s="15">
        <f t="shared" si="9"/>
        <v>0</v>
      </c>
      <c r="E27" s="15">
        <f t="shared" si="9"/>
        <v>0</v>
      </c>
      <c r="F27" s="15">
        <f t="shared" si="9"/>
        <v>0</v>
      </c>
      <c r="G27" s="15">
        <f t="shared" si="8"/>
        <v>0</v>
      </c>
    </row>
    <row r="28" spans="1:7" x14ac:dyDescent="0.25">
      <c r="A28" s="8" t="s">
        <v>20</v>
      </c>
      <c r="B28" s="15">
        <v>0</v>
      </c>
      <c r="C28" s="16">
        <v>0</v>
      </c>
      <c r="D28" s="16">
        <v>0</v>
      </c>
      <c r="E28" s="16">
        <v>0</v>
      </c>
      <c r="F28" s="16">
        <v>0</v>
      </c>
      <c r="G28" s="15">
        <f t="shared" si="8"/>
        <v>0</v>
      </c>
    </row>
    <row r="29" spans="1:7" x14ac:dyDescent="0.25">
      <c r="A29" s="8" t="s">
        <v>21</v>
      </c>
      <c r="B29" s="15">
        <v>0</v>
      </c>
      <c r="C29" s="16">
        <v>0</v>
      </c>
      <c r="D29" s="16">
        <v>0</v>
      </c>
      <c r="E29" s="16">
        <v>0</v>
      </c>
      <c r="F29" s="16">
        <v>0</v>
      </c>
      <c r="G29" s="15">
        <f t="shared" si="8"/>
        <v>0</v>
      </c>
    </row>
    <row r="30" spans="1:7" x14ac:dyDescent="0.25">
      <c r="A30" s="8" t="s">
        <v>22</v>
      </c>
      <c r="B30" s="15">
        <v>0</v>
      </c>
      <c r="C30" s="16">
        <v>0</v>
      </c>
      <c r="D30" s="16">
        <v>0</v>
      </c>
      <c r="E30" s="16">
        <v>0</v>
      </c>
      <c r="F30" s="16">
        <v>0</v>
      </c>
      <c r="G30" s="15">
        <f t="shared" si="8"/>
        <v>0</v>
      </c>
    </row>
    <row r="31" spans="1:7" x14ac:dyDescent="0.25">
      <c r="A31" s="7" t="s">
        <v>24</v>
      </c>
      <c r="B31" s="12">
        <f>+B8+B20</f>
        <v>18405597</v>
      </c>
      <c r="C31" s="12">
        <f t="shared" ref="C31:E31" si="10">+C8+C20</f>
        <v>0</v>
      </c>
      <c r="D31" s="12">
        <f t="shared" si="10"/>
        <v>18405597</v>
      </c>
      <c r="E31" s="12">
        <f t="shared" si="10"/>
        <v>3808631.43</v>
      </c>
      <c r="F31" s="12">
        <f>+F8+F20</f>
        <v>3648311.89</v>
      </c>
      <c r="G31" s="12">
        <f>+D31-E31</f>
        <v>14596965.57</v>
      </c>
    </row>
    <row r="32" spans="1:7" ht="15.75" thickBot="1" x14ac:dyDescent="0.3">
      <c r="A32" s="9"/>
      <c r="B32" s="18"/>
      <c r="C32" s="19"/>
      <c r="D32" s="19"/>
      <c r="E32" s="19"/>
      <c r="F32" s="19"/>
      <c r="G32" s="19"/>
    </row>
    <row r="33" spans="1:7" s="2" customFormat="1" ht="12" customHeight="1" x14ac:dyDescent="0.2">
      <c r="A33" s="10"/>
      <c r="B33" s="11"/>
      <c r="C33" s="11"/>
      <c r="D33" s="11"/>
      <c r="E33" s="11"/>
      <c r="F33" s="11"/>
      <c r="G33" s="11"/>
    </row>
    <row r="34" spans="1:7" s="2" customFormat="1" ht="12" customHeight="1" x14ac:dyDescent="0.2">
      <c r="A34" s="10"/>
      <c r="B34" s="11"/>
      <c r="C34" s="11"/>
      <c r="D34" s="11"/>
      <c r="E34" s="11"/>
      <c r="F34" s="11"/>
      <c r="G34" s="11"/>
    </row>
    <row r="35" spans="1:7" s="2" customFormat="1" ht="12" customHeight="1" x14ac:dyDescent="0.2">
      <c r="A35" s="10"/>
      <c r="B35" s="11"/>
      <c r="C35" s="11"/>
      <c r="D35" s="11"/>
      <c r="E35" s="11"/>
      <c r="F35" s="11"/>
      <c r="G35" s="11"/>
    </row>
    <row r="36" spans="1:7" s="2" customFormat="1" ht="12" customHeight="1" x14ac:dyDescent="0.2">
      <c r="A36" s="10"/>
      <c r="B36" s="11"/>
      <c r="C36" s="11"/>
      <c r="D36" s="11"/>
      <c r="E36" s="11"/>
      <c r="F36" s="11"/>
      <c r="G36" s="11"/>
    </row>
    <row r="37" spans="1:7" s="2" customFormat="1" ht="12" customHeight="1" x14ac:dyDescent="0.2">
      <c r="A37" s="11"/>
      <c r="B37" s="11"/>
      <c r="C37" s="11"/>
      <c r="D37" s="11"/>
      <c r="E37" s="11"/>
      <c r="F37" s="11"/>
      <c r="G37" s="11"/>
    </row>
    <row r="38" spans="1:7" s="5" customFormat="1" ht="12" customHeight="1" x14ac:dyDescent="0.2">
      <c r="A38" s="20" t="s">
        <v>25</v>
      </c>
      <c r="B38" s="29" t="s">
        <v>31</v>
      </c>
      <c r="C38" s="29"/>
      <c r="D38" s="29"/>
      <c r="E38" s="30" t="s">
        <v>33</v>
      </c>
      <c r="F38" s="30"/>
      <c r="G38" s="30"/>
    </row>
    <row r="39" spans="1:7" s="5" customFormat="1" ht="12" customHeight="1" x14ac:dyDescent="0.2">
      <c r="A39" s="21" t="s">
        <v>26</v>
      </c>
      <c r="B39" s="29" t="s">
        <v>32</v>
      </c>
      <c r="C39" s="29"/>
      <c r="D39" s="29"/>
      <c r="E39" s="31" t="s">
        <v>34</v>
      </c>
      <c r="F39" s="31"/>
      <c r="G39" s="31"/>
    </row>
    <row r="40" spans="1:7" s="2" customFormat="1" ht="12" customHeight="1" x14ac:dyDescent="0.2">
      <c r="A40" s="1"/>
    </row>
    <row r="41" spans="1:7" s="2" customFormat="1" ht="12" customHeight="1" x14ac:dyDescent="0.2">
      <c r="A41" s="1"/>
    </row>
    <row r="42" spans="1:7" hidden="1" x14ac:dyDescent="0.25">
      <c r="A42" s="3" t="s">
        <v>27</v>
      </c>
      <c r="B42" s="3"/>
      <c r="C42" s="3"/>
      <c r="D42" s="3"/>
      <c r="E42" s="3"/>
      <c r="F42" s="3"/>
      <c r="G42" s="3"/>
    </row>
    <row r="43" spans="1:7" ht="10.5" hidden="1" customHeight="1" x14ac:dyDescent="0.25">
      <c r="A43"/>
    </row>
    <row r="44" spans="1:7" ht="46.5" hidden="1" customHeight="1" x14ac:dyDescent="0.25">
      <c r="A44" s="23" t="s">
        <v>28</v>
      </c>
      <c r="B44" s="23"/>
      <c r="C44" s="23"/>
      <c r="D44" s="23"/>
      <c r="E44" s="23"/>
      <c r="F44" s="23"/>
      <c r="G44" s="23"/>
    </row>
    <row r="45" spans="1:7" ht="9.75" hidden="1" customHeight="1" x14ac:dyDescent="0.25">
      <c r="A45"/>
    </row>
    <row r="46" spans="1:7" ht="45.75" hidden="1" customHeight="1" x14ac:dyDescent="0.25">
      <c r="A46" s="23" t="s">
        <v>29</v>
      </c>
      <c r="B46" s="23"/>
      <c r="C46" s="23"/>
      <c r="D46" s="23"/>
      <c r="E46" s="23"/>
      <c r="F46" s="23"/>
      <c r="G46" s="23"/>
    </row>
    <row r="47" spans="1:7" ht="9.75" hidden="1" customHeight="1" x14ac:dyDescent="0.25">
      <c r="A47"/>
    </row>
    <row r="48" spans="1:7" ht="44.25" hidden="1" customHeight="1" x14ac:dyDescent="0.25">
      <c r="A48" s="23" t="s">
        <v>30</v>
      </c>
      <c r="B48" s="23"/>
      <c r="C48" s="23"/>
      <c r="D48" s="23"/>
      <c r="E48" s="23"/>
      <c r="F48" s="23"/>
      <c r="G48" s="23"/>
    </row>
    <row r="49" hidden="1" x14ac:dyDescent="0.25"/>
    <row r="50" hidden="1" x14ac:dyDescent="0.25"/>
  </sheetData>
  <mergeCells count="15">
    <mergeCell ref="A5:G5"/>
    <mergeCell ref="A1:G1"/>
    <mergeCell ref="A2:G2"/>
    <mergeCell ref="A3:G3"/>
    <mergeCell ref="A4:G4"/>
    <mergeCell ref="A46:G46"/>
    <mergeCell ref="A48:G48"/>
    <mergeCell ref="A6:A7"/>
    <mergeCell ref="B6:F6"/>
    <mergeCell ref="G6:G7"/>
    <mergeCell ref="B38:D38"/>
    <mergeCell ref="B39:D39"/>
    <mergeCell ref="A44:G44"/>
    <mergeCell ref="E38:G38"/>
    <mergeCell ref="E39:G39"/>
  </mergeCells>
  <printOptions horizontalCentered="1"/>
  <pageMargins left="0.15748031496062992" right="0.15748031496062992" top="0.74803149606299213" bottom="0.74803149606299213" header="0.31496062992125984" footer="0.31496062992125984"/>
  <pageSetup scale="8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F6d_EAEPED_CSPC</vt:lpstr>
      <vt:lpstr>'F6d_EAEPED_CSPC'!Títulos_a_imprimir</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Noemí Guadalupe Collí Chan</dc:creator>
  <cp:lastModifiedBy>TEECDC02</cp:lastModifiedBy>
  <cp:lastPrinted>2025-04-29T16:03:42Z</cp:lastPrinted>
  <dcterms:created xsi:type="dcterms:W3CDTF">2017-04-07T14:18:48Z</dcterms:created>
  <dcterms:modified xsi:type="dcterms:W3CDTF">2025-04-29T23:14:51Z</dcterms:modified>
</cp:coreProperties>
</file>